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ing" sheetId="1" r:id="rId4"/>
    <sheet state="hidden" name="List" sheetId="2" r:id="rId5"/>
  </sheets>
  <definedNames/>
  <calcPr/>
  <extLst>
    <ext uri="GoogleSheetsCustomDataVersion2">
      <go:sheetsCustomData xmlns:go="http://customooxmlschemas.google.com/" r:id="rId6" roundtripDataChecksum="2ai5RkqinLJ+TQnHgP9giQtSKiJvrikn7dNIebSlT/s="/>
    </ext>
  </extLst>
</workbook>
</file>

<file path=xl/sharedStrings.xml><?xml version="1.0" encoding="utf-8"?>
<sst xmlns="http://schemas.openxmlformats.org/spreadsheetml/2006/main" count="343" uniqueCount="173">
  <si>
    <t>0300035_Listing</t>
  </si>
  <si>
    <t>LES 24 HEURES VELO DU BOIS DE LA CAMBRE</t>
  </si>
  <si>
    <t>LISTING DES PARTICIPANTS // 40E EDITION // 28 &amp; 29 MARS 2026</t>
  </si>
  <si>
    <t>Identification</t>
  </si>
  <si>
    <t>Check</t>
  </si>
  <si>
    <t>Le nombre de participants est limité à 70, si pour une raison vous dépassez cette limite, merci de prendre contact avec l'Organisation pour voir quelle mesure prendre.</t>
  </si>
  <si>
    <t>NOM DE LA SECTION:</t>
  </si>
  <si>
    <t>&lt;Sélectionner dans la liste&gt;</t>
  </si>
  <si>
    <t>FEDERATION:</t>
  </si>
  <si>
    <t>Les données communiquées dans ce listing ne seront utilisées qu'en cas de besoin lors de l'évènement par les services d'urgence (pompiers, croix-rouge ou police).</t>
  </si>
  <si>
    <t>Ces données ne seront en aucun cas communiquées à des tiers</t>
  </si>
  <si>
    <t>ANIMATEURS DE LA SECTION</t>
  </si>
  <si>
    <t>Adresse</t>
  </si>
  <si>
    <t>Contact</t>
  </si>
  <si>
    <t>Section</t>
  </si>
  <si>
    <t>Nom</t>
  </si>
  <si>
    <t>Prénom</t>
  </si>
  <si>
    <t>DDN (DD/MM/YY)</t>
  </si>
  <si>
    <t>Rue + N°</t>
  </si>
  <si>
    <t>Code Postal</t>
  </si>
  <si>
    <t>Ville</t>
  </si>
  <si>
    <t>Numéro de Contact 1</t>
  </si>
  <si>
    <t>Numéro de Contact 2 (facultatif)</t>
  </si>
  <si>
    <t>Animateur</t>
  </si>
  <si>
    <t>Federation</t>
  </si>
  <si>
    <t>Nom de la section</t>
  </si>
  <si>
    <t>Ref inscription</t>
  </si>
  <si>
    <t>ANIMES DE LA SECTION</t>
  </si>
  <si>
    <t>Animé</t>
  </si>
  <si>
    <t>Fédération</t>
  </si>
  <si>
    <t>AUTRES PARTICIPANTS</t>
  </si>
  <si>
    <t>Autre</t>
  </si>
  <si>
    <t>&lt;/&gt;</t>
  </si>
  <si>
    <t>&lt;Ma section n'est pas dans la liste&gt;</t>
  </si>
  <si>
    <t>118ème Troupe Saint-Sébastien de Linkebeek - 118ème</t>
  </si>
  <si>
    <t>Les Scouts</t>
  </si>
  <si>
    <t>Les Guides</t>
  </si>
  <si>
    <t>11ème: Horde des Caribous - BC011E2</t>
  </si>
  <si>
    <t>195 sgp: Castor noir - 195</t>
  </si>
  <si>
    <t>Scouts et guides pluralistes</t>
  </si>
  <si>
    <t>19è Guides Kasainga - BE/19/A/A</t>
  </si>
  <si>
    <t>Scouts en gidsen van Vlaanderen</t>
  </si>
  <si>
    <t>19e Troupe du Christ-Roi - LC019</t>
  </si>
  <si>
    <t>19ème Chant d’Oiseau - 19e B</t>
  </si>
  <si>
    <t>1ère Troupe SGP - 001 Première unité SGP</t>
  </si>
  <si>
    <t>20 ème de cointe les vaillants compagnons de st-hubert - 20e SG</t>
  </si>
  <si>
    <t>20e Compagnie Suhali - 20e Saint Paul</t>
  </si>
  <si>
    <t>39eme Rivière - 39eme</t>
  </si>
  <si>
    <t>67ème Saint-Dominique - 67ème Saint-Dominique</t>
  </si>
  <si>
    <t>Amazones - 67e</t>
  </si>
  <si>
    <t>Apollo - 03e</t>
  </si>
  <si>
    <t>Apparchango - Kapelleveld 66/77 - WL066E1 (scouts) &amp; BE/77/A/A (guides)</t>
  </si>
  <si>
    <t>Aquila - SV014</t>
  </si>
  <si>
    <t>ARangers - 99e</t>
  </si>
  <si>
    <t>Ardentes de Sainte Anne - 15e</t>
  </si>
  <si>
    <t>Aymaras - 37e BWE</t>
  </si>
  <si>
    <t>Boitsfort - 1e Bruxelles</t>
  </si>
  <si>
    <t>Caribou - 40 ème</t>
  </si>
  <si>
    <t>Caribou - BH009</t>
  </si>
  <si>
    <t>CCN Bérouine - WL071</t>
  </si>
  <si>
    <t>Chempliers - WL058</t>
  </si>
  <si>
    <t>Chevaliers Saint-Paul scouts - 19RP</t>
  </si>
  <si>
    <t>Cie Amazones 89 - 89e Saint-Pierre</t>
  </si>
  <si>
    <t>Cie Jet-Stream Saint-Augustin - 94e</t>
  </si>
  <si>
    <t>Cie Notre Dame de Boetendael - 39e NDB</t>
  </si>
  <si>
    <t>Cinquième Troupe des Ardents de Saint-Michel - 35e BP</t>
  </si>
  <si>
    <t>CMI - 14e Saint-Henri</t>
  </si>
  <si>
    <t>Compagnie 2eme Bruxelles Boitsfort - 2eme Bxl</t>
  </si>
  <si>
    <t>Compagnie Ataraxia - 70ème</t>
  </si>
  <si>
    <t>Compagnie Aurore, unité Ephetienne - 21e</t>
  </si>
  <si>
    <t>Compagnie Azimut Enghien - 10e HC</t>
  </si>
  <si>
    <t>Compagnie Bouillax de Linkebeek - 10e</t>
  </si>
  <si>
    <t>Compagnie Caparao - 86e Ardentes de Saint-Michel</t>
  </si>
  <si>
    <t>Compagnie Cassiopée - 50e LLN</t>
  </si>
  <si>
    <t>Compagnie Chouette 88 - 88e SP</t>
  </si>
  <si>
    <t>Compagnie des Minivets - 43e</t>
  </si>
  <si>
    <t>Compagnie du bout du monde - BW037E2</t>
  </si>
  <si>
    <t>Compagnie Endurance - 42e Floréal</t>
  </si>
  <si>
    <t>Compagnie Galaxie 16e Gemini - 016 BW E2</t>
  </si>
  <si>
    <t>Compagnie Guides du Gerfaut - 120e</t>
  </si>
  <si>
    <t>Compagnie Lakawa St Clément - 33e BS/B</t>
  </si>
  <si>
    <t>Compagnie Martine Hurtgen - 6ème BW</t>
  </si>
  <si>
    <t>Compagnie Masaya - 40e</t>
  </si>
  <si>
    <t>Compagnie Mayari - 50ème Reine Astrid</t>
  </si>
  <si>
    <t>Compagnie Mayas - 11e notre dame de la cambre</t>
  </si>
  <si>
    <t>Compagnie Nindiri - 40eme saint joseph</t>
  </si>
  <si>
    <t>Compagnie Saint-Marc - 59e</t>
  </si>
  <si>
    <t>Compagnie Schraa - 2</t>
  </si>
  <si>
    <t>Daymars - 70</t>
  </si>
  <si>
    <t>Eperviers - 114e Saint André</t>
  </si>
  <si>
    <t>Frégate - 61e BW</t>
  </si>
  <si>
    <t>Guanaco 38ème - Sainte Famille - 38e</t>
  </si>
  <si>
    <t>Guide de Notre Dame du Rosaire - 22e</t>
  </si>
  <si>
    <t>Guides Chevaliers Saint-Paul - 11e BW</t>
  </si>
  <si>
    <t>Guides de Malèves 1 - HB027 E4</t>
  </si>
  <si>
    <t>Guides de Malèves 1 - HB027E3</t>
  </si>
  <si>
    <t>Guides Sac à dos - HC10</t>
  </si>
  <si>
    <t>HIBOU 39 - 39SP</t>
  </si>
  <si>
    <t>Intrépides de Sainte-Anne - 49</t>
  </si>
  <si>
    <t>Kifembo - 22e BW</t>
  </si>
  <si>
    <t>Les éclaireurs de la 35e RP - 35eRP</t>
  </si>
  <si>
    <t>Libeccio - 33eme saint Clément</t>
  </si>
  <si>
    <t>Magnée - 11 OM</t>
  </si>
  <si>
    <t>Mammouth - 55e BH</t>
  </si>
  <si>
    <t>Odyssée - 63BW OET</t>
  </si>
  <si>
    <t>Okavango - 50e BWE</t>
  </si>
  <si>
    <t>Phœnix - 81e BH</t>
  </si>
  <si>
    <t>Poste pionnier 51ème Saint-Paul - WLO51P1</t>
  </si>
  <si>
    <t>Poste Pionniers - BH073</t>
  </si>
  <si>
    <t>Poste Tom Dooley (PTD) - 2e RP</t>
  </si>
  <si>
    <t>Saint benoit - 25e BC</t>
  </si>
  <si>
    <t>Saint Martin - troupes condors - 10HB</t>
  </si>
  <si>
    <t>Saint-Marc - 80</t>
  </si>
  <si>
    <t>Scout Saint Paul - 51eme Saint Paul</t>
  </si>
  <si>
    <t>Scouts de Bousval (unité st Barthélémy) - 33e BW</t>
  </si>
  <si>
    <t>Sea Scouts - 75e</t>
  </si>
  <si>
    <t>Tachikami - BH072</t>
  </si>
  <si>
    <t>TMA Troop - BW037E1</t>
  </si>
  <si>
    <t>Troisième Troupe des Ardents de Saint-Michel - 35e BP</t>
  </si>
  <si>
    <t>Troupe Agouti - BW015E2</t>
  </si>
  <si>
    <t>troupe animagus - LC101</t>
  </si>
  <si>
    <t>Troupe Aquila - 203e Coriolis</t>
  </si>
  <si>
    <t>Troupe CCN Gabès 71ème - WL071</t>
  </si>
  <si>
    <t>Troupe Corto Maltese - 20e SAINT-JULIEN ou WLO20E1</t>
  </si>
  <si>
    <t>Troupe de l’Alezan - NO042</t>
  </si>
  <si>
    <t>Troupe de la Chevalerie - 106e Saint Dominique</t>
  </si>
  <si>
    <t>Troupe de l'Aurore - 29e - 29e BP</t>
  </si>
  <si>
    <t>Troupe Delta - BW015E1</t>
  </si>
  <si>
    <t>troupe des aiglons - 62e BW</t>
  </si>
  <si>
    <t>Troupe des Alezanes - NO042</t>
  </si>
  <si>
    <t>Troupe des Aurochs - 36e RP</t>
  </si>
  <si>
    <t>Troupe des Bienheureux - LC094</t>
  </si>
  <si>
    <t>Troupe des castors chevronnés - TCC22</t>
  </si>
  <si>
    <t>Troupe des Dragons - WL-096E</t>
  </si>
  <si>
    <t>Troupe des Eperviers - 95ème unité Saint-Henri - WL095E1</t>
  </si>
  <si>
    <t>Troupe des Lynx - 001BW</t>
  </si>
  <si>
    <t>Troupe des Muntjacs - 42e Jean Heymans</t>
  </si>
  <si>
    <t>Troupe des Mustangs - 114 ème - 114ème</t>
  </si>
  <si>
    <t>Troupe des Raptors - 18e RP</t>
  </si>
  <si>
    <t>Troupe du Bison - 5e RP</t>
  </si>
  <si>
    <t>Troupe du Campagnol - 101e BW</t>
  </si>
  <si>
    <t>Troupe du Chêne - 56e RP</t>
  </si>
  <si>
    <t>Troupe du Fennec 10e Divin Sauveur - WL010E1</t>
  </si>
  <si>
    <t>Troupe du Gerfaut - 120e LC</t>
  </si>
  <si>
    <t>Troupe du Groupe Honneur - 111e</t>
  </si>
  <si>
    <t>Troupe du Lynx - LC046</t>
  </si>
  <si>
    <t>Troupe du Tison Ardent - 95ème unité Saint-Henri - WL095E2</t>
  </si>
  <si>
    <t>Troupe Dwarka - 172ème unité chevaliers du Lys</t>
  </si>
  <si>
    <t>Troupe éclaireur Magellan - 41ROP</t>
  </si>
  <si>
    <t>TROUPE EDELWEISS - 69e</t>
  </si>
  <si>
    <t>Troupe Épervier - 06HB</t>
  </si>
  <si>
    <t>TROUPE ÉPERVIER - 10HB - 10HB</t>
  </si>
  <si>
    <t>Troupe Explosion - 110 BH</t>
  </si>
  <si>
    <t>Troupe Gemini - 16eBW</t>
  </si>
  <si>
    <t>Troupe K2 - 26 VBB</t>
  </si>
  <si>
    <t>Troupe Kili Watch - Rp0002</t>
  </si>
  <si>
    <t>Troupe Luther King - 11e RP</t>
  </si>
  <si>
    <t>Troupe Mistral - 63BW OET</t>
  </si>
  <si>
    <t>Troupe Notre Dame du Rosaire (LC016) - 16ème</t>
  </si>
  <si>
    <t>Troupe phoenix - BH067</t>
  </si>
  <si>
    <t>Troupe Ryckmans - 107e</t>
  </si>
  <si>
    <t>Troupe Saint-Etienne de Bossut - SV047E1</t>
  </si>
  <si>
    <t>Troupe Saint-Michel de Wavre - SV001</t>
  </si>
  <si>
    <t>troupe santiano - 44e TS</t>
  </si>
  <si>
    <t>Troupe scoute de Malèves 2 - HB027</t>
  </si>
  <si>
    <t>Troupe Taïga - 172e SGP</t>
  </si>
  <si>
    <t>Troupe Tenochtitlan - 8e RP</t>
  </si>
  <si>
    <t>Troupe TGV - Goéland - LC124E2</t>
  </si>
  <si>
    <t>TROUPE-SAINT-EXUPERY - 11e RP</t>
  </si>
  <si>
    <t>Unité 20e St Paul - 20e Saint-Paul</t>
  </si>
  <si>
    <t>Unité Beaudoin 1er - HB06</t>
  </si>
  <si>
    <t>Unité Saint Hubert de Geer - HB025E1</t>
  </si>
  <si>
    <t>Yggdrasil - LC068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</si>
</sst>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/M/YYYY"/>
  </numFmts>
  <fonts count="19">
    <font>
      <sz val="12.0"/>
      <color rgb="FF000000"/>
      <name val="Verdana"/>
      <scheme val="minor"/>
    </font>
    <font>
      <sz val="11.0"/>
      <color theme="0"/>
      <name val="Arial"/>
    </font>
    <font>
      <sz val="11.0"/>
      <color rgb="FF000000"/>
      <name val="Arial"/>
    </font>
    <font>
      <sz val="36.0"/>
      <color rgb="FF002060"/>
      <name val="Arial"/>
    </font>
    <font/>
    <font>
      <sz val="14.0"/>
      <color rgb="FF52902A"/>
      <name val="Arial"/>
    </font>
    <font>
      <sz val="11.0"/>
      <color theme="1"/>
      <name val="Arial"/>
    </font>
    <font>
      <sz val="14.0"/>
      <color rgb="FF000000"/>
      <name val="Arial"/>
    </font>
    <font>
      <sz val="14.0"/>
      <color theme="0"/>
      <name val="Arial"/>
    </font>
    <font>
      <sz val="12.0"/>
      <color rgb="FF000000"/>
      <name val="Arial"/>
    </font>
    <font>
      <sz val="11.0"/>
      <color rgb="FF002060"/>
      <name val="Arial"/>
    </font>
    <font>
      <b/>
      <sz val="11.0"/>
      <color rgb="FF000000"/>
      <name val="Arial"/>
    </font>
    <font>
      <b/>
      <sz val="11.0"/>
      <color rgb="FF002060"/>
      <name val="Arial"/>
    </font>
    <font>
      <b/>
      <sz val="11.0"/>
      <color rgb="FFC00000"/>
      <name val="Arial"/>
    </font>
    <font>
      <sz val="12.0"/>
      <color rgb="FF000000"/>
      <name val="Verdana"/>
    </font>
    <font>
      <sz val="12.0"/>
      <color rgb="FF000000"/>
      <name val="Calibri"/>
    </font>
    <font>
      <sz val="11.0"/>
      <color rgb="FF000000"/>
      <name val="Calibri"/>
    </font>
    <font>
      <sz val="10.0"/>
      <color rgb="FF000000"/>
      <name val="Arial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B6D6E9"/>
        <bgColor rgb="FFB6D6E9"/>
      </patternFill>
    </fill>
    <fill>
      <patternFill patternType="solid">
        <fgColor rgb="FFF2F2F2"/>
        <bgColor rgb="FFF2F2F2"/>
      </patternFill>
    </fill>
    <fill>
      <patternFill patternType="solid">
        <fgColor rgb="FFFFDCB0"/>
        <bgColor rgb="FFFFDCB0"/>
      </patternFill>
    </fill>
    <fill>
      <patternFill patternType="solid">
        <fgColor rgb="FFEA4335"/>
        <bgColor rgb="FFEA4335"/>
      </patternFill>
    </fill>
    <fill>
      <patternFill patternType="solid">
        <fgColor rgb="FFFAD9D6"/>
        <bgColor rgb="FFFAD9D6"/>
      </patternFill>
    </fill>
    <fill>
      <patternFill patternType="solid">
        <fgColor rgb="FFFFFFFF"/>
        <bgColor rgb="FFFFFFFF"/>
      </patternFill>
    </fill>
  </fills>
  <borders count="3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bottom style="medium">
        <color rgb="FFA5A5A5"/>
      </bottom>
    </border>
    <border>
      <left/>
      <top/>
      <bottom style="medium">
        <color rgb="FFA5A5A5"/>
      </bottom>
    </border>
    <border>
      <right/>
      <top/>
      <bottom style="medium">
        <color rgb="FFA5A5A5"/>
      </bottom>
    </border>
    <border>
      <left style="medium">
        <color rgb="FFA5A5A5"/>
      </left>
      <top style="medium">
        <color rgb="FFA5A5A5"/>
      </top>
    </border>
    <border>
      <top style="medium">
        <color rgb="FFA5A5A5"/>
      </top>
    </border>
    <border>
      <right style="medium">
        <color rgb="FFA5A5A5"/>
      </right>
      <top style="medium">
        <color rgb="FFA5A5A5"/>
      </top>
    </border>
    <border>
      <left style="medium">
        <color rgb="FFA5A5A5"/>
      </left>
    </border>
    <border>
      <left style="thin">
        <color theme="0"/>
      </left>
      <top style="thin">
        <color theme="0"/>
      </top>
      <bottom style="thin">
        <color theme="0"/>
      </bottom>
    </border>
    <border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right style="medium">
        <color rgb="FFA5A5A5"/>
      </right>
    </border>
    <border>
      <left style="thin">
        <color rgb="FF000000"/>
      </left>
    </border>
    <border>
      <left style="medium">
        <color rgb="FFA5A5A5"/>
      </left>
      <bottom style="medium">
        <color rgb="FFA5A5A5"/>
      </bottom>
    </border>
    <border>
      <right style="medium">
        <color rgb="FFA5A5A5"/>
      </right>
      <bottom style="medium">
        <color rgb="FFA5A5A5"/>
      </bottom>
    </border>
    <border>
      <left style="medium">
        <color rgb="FF1F4E69"/>
      </left>
      <top style="medium">
        <color rgb="FF1F4E69"/>
      </top>
      <bottom style="thin">
        <color rgb="FF000000"/>
      </bottom>
    </border>
    <border>
      <top style="medium">
        <color rgb="FF1F4E69"/>
      </top>
      <bottom style="thin">
        <color rgb="FF000000"/>
      </bottom>
    </border>
    <border>
      <right style="medium">
        <color rgb="FF1F4E69"/>
      </right>
      <top style="medium">
        <color rgb="FF1F4E69"/>
      </top>
      <bottom style="thin">
        <color rgb="FF000000"/>
      </bottom>
    </border>
    <border>
      <left style="medium">
        <color rgb="FF1F4E69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1F4E69"/>
      </right>
      <top style="thin">
        <color rgb="FF000000"/>
      </top>
      <bottom style="thin">
        <color rgb="FF000000"/>
      </bottom>
    </border>
    <border>
      <left style="medium">
        <color rgb="FF1F4E69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1F4E69"/>
      </right>
      <top style="thin">
        <color rgb="FF000000"/>
      </top>
      <bottom style="thin">
        <color rgb="FF000000"/>
      </bottom>
    </border>
    <border>
      <left style="medium">
        <color rgb="FF1F4E69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medium">
        <color rgb="FF000000"/>
      </top>
      <bottom style="medium">
        <color rgb="FF000000"/>
      </bottom>
    </border>
    <border>
      <left style="medium">
        <color rgb="FF1F4E69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1F4E69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1F4E69"/>
      </right>
      <top style="thin">
        <color rgb="FF000000"/>
      </top>
    </border>
    <border>
      <top style="medium">
        <color rgb="FF000000"/>
      </top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top" wrapText="1"/>
    </xf>
    <xf borderId="0" fillId="0" fontId="1" numFmtId="49" xfId="0" applyAlignment="1" applyFont="1" applyNumberFormat="1">
      <alignment shrinkToFit="0" vertical="bottom" wrapText="0"/>
    </xf>
    <xf quotePrefix="1"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1" xfId="0" applyAlignment="1" applyFont="1" applyNumberFormat="1">
      <alignment shrinkToFit="0" vertical="center" wrapText="0"/>
    </xf>
    <xf borderId="1" fillId="2" fontId="3" numFmtId="0" xfId="0" applyAlignment="1" applyBorder="1" applyFill="1" applyFont="1">
      <alignment horizontal="center" shrinkToFit="0" vertical="bottom" wrapText="0"/>
    </xf>
    <xf borderId="2" fillId="0" fontId="4" numFmtId="0" xfId="0" applyAlignment="1" applyBorder="1" applyFont="1">
      <alignment shrinkToFit="0" vertical="top" wrapText="1"/>
    </xf>
    <xf borderId="3" fillId="0" fontId="4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1"/>
    </xf>
    <xf borderId="0" fillId="0" fontId="2" numFmtId="1" xfId="0" applyAlignment="1" applyFont="1" applyNumberFormat="1">
      <alignment shrinkToFit="0" vertical="bottom" wrapText="0"/>
    </xf>
    <xf borderId="0" fillId="0" fontId="5" numFmtId="0" xfId="0" applyAlignment="1" applyFont="1">
      <alignment horizontal="center" shrinkToFit="0" vertical="top" wrapText="1"/>
    </xf>
    <xf borderId="0" fillId="0" fontId="6" numFmtId="1" xfId="0" applyAlignment="1" applyFont="1" applyNumberFormat="1">
      <alignment horizontal="center" shrinkToFit="0" vertical="bottom" wrapText="0"/>
    </xf>
    <xf borderId="0" fillId="0" fontId="2" numFmtId="0" xfId="0" applyAlignment="1" applyFont="1">
      <alignment shrinkToFit="0" vertical="top" wrapText="1"/>
    </xf>
    <xf borderId="0" fillId="0" fontId="7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shrinkToFit="0" vertical="top" wrapText="1"/>
    </xf>
    <xf borderId="0" fillId="0" fontId="6" numFmtId="1" xfId="0" applyAlignment="1" applyFont="1" applyNumberFormat="1">
      <alignment shrinkToFit="0" vertical="bottom" wrapText="0"/>
    </xf>
    <xf borderId="4" fillId="3" fontId="8" numFmtId="0" xfId="0" applyAlignment="1" applyBorder="1" applyFill="1" applyFont="1">
      <alignment horizontal="center" shrinkToFit="0" vertical="top" wrapText="1"/>
    </xf>
    <xf borderId="0" fillId="0" fontId="9" numFmtId="0" xfId="0" applyAlignment="1" applyFont="1">
      <alignment horizontal="left" shrinkToFit="0" vertical="top" wrapText="0"/>
    </xf>
    <xf borderId="0" fillId="0" fontId="9" numFmtId="0" xfId="0" applyAlignment="1" applyFont="1">
      <alignment horizontal="left" shrinkToFit="0" vertical="top" wrapText="1"/>
    </xf>
    <xf borderId="5" fillId="0" fontId="9" numFmtId="0" xfId="0" applyAlignment="1" applyBorder="1" applyFont="1">
      <alignment horizontal="left" shrinkToFit="0" vertical="top" wrapText="1"/>
    </xf>
    <xf borderId="5" fillId="0" fontId="4" numFmtId="0" xfId="0" applyAlignment="1" applyBorder="1" applyFont="1">
      <alignment shrinkToFit="0" vertical="top" wrapText="1"/>
    </xf>
    <xf borderId="6" fillId="3" fontId="1" numFmtId="0" xfId="0" applyAlignment="1" applyBorder="1" applyFont="1">
      <alignment horizontal="center" shrinkToFit="0" vertical="top" wrapText="1"/>
    </xf>
    <xf borderId="7" fillId="0" fontId="4" numFmtId="0" xfId="0" applyAlignment="1" applyBorder="1" applyFont="1">
      <alignment shrinkToFit="0" vertical="top" wrapText="1"/>
    </xf>
    <xf borderId="8" fillId="0" fontId="2" numFmtId="0" xfId="0" applyAlignment="1" applyBorder="1" applyFont="1">
      <alignment shrinkToFit="0" vertical="bottom" wrapText="0"/>
    </xf>
    <xf borderId="9" fillId="0" fontId="2" numFmtId="1" xfId="0" applyAlignment="1" applyBorder="1" applyFont="1" applyNumberFormat="1">
      <alignment horizontal="center" shrinkToFit="0" vertical="bottom" wrapText="0"/>
    </xf>
    <xf borderId="10" fillId="0" fontId="2" numFmtId="1" xfId="0" applyAlignment="1" applyBorder="1" applyFont="1" applyNumberFormat="1">
      <alignment horizontal="center" shrinkToFit="0" vertical="bottom" wrapText="0"/>
    </xf>
    <xf borderId="8" fillId="0" fontId="10" numFmtId="1" xfId="0" applyAlignment="1" applyBorder="1" applyFont="1" applyNumberFormat="1">
      <alignment horizontal="left" shrinkToFit="0" vertical="center" wrapText="1"/>
    </xf>
    <xf borderId="9" fillId="0" fontId="4" numFmtId="0" xfId="0" applyAlignment="1" applyBorder="1" applyFont="1">
      <alignment shrinkToFit="0" vertical="top" wrapText="1"/>
    </xf>
    <xf borderId="10" fillId="0" fontId="4" numFmtId="0" xfId="0" applyAlignment="1" applyBorder="1" applyFont="1">
      <alignment shrinkToFit="0" vertical="top" wrapText="1"/>
    </xf>
    <xf borderId="11" fillId="0" fontId="10" numFmtId="0" xfId="0" applyAlignment="1" applyBorder="1" applyFont="1">
      <alignment horizontal="right" shrinkToFit="0" vertical="bottom" wrapText="0"/>
    </xf>
    <xf borderId="12" fillId="4" fontId="2" numFmtId="1" xfId="0" applyAlignment="1" applyBorder="1" applyFill="1" applyFont="1" applyNumberFormat="1">
      <alignment horizontal="center" readingOrder="0" shrinkToFit="0" vertical="center" wrapText="0"/>
    </xf>
    <xf borderId="13" fillId="0" fontId="4" numFmtId="0" xfId="0" applyAlignment="1" applyBorder="1" applyFont="1">
      <alignment shrinkToFit="0" vertical="top" wrapText="1"/>
    </xf>
    <xf borderId="14" fillId="0" fontId="4" numFmtId="0" xfId="0" applyAlignment="1" applyBorder="1" applyFont="1">
      <alignment shrinkToFit="0" vertical="top" wrapText="1"/>
    </xf>
    <xf borderId="15" fillId="0" fontId="2" numFmtId="0" xfId="0" applyAlignment="1" applyBorder="1" applyFont="1">
      <alignment shrinkToFit="0" vertical="bottom" wrapText="0"/>
    </xf>
    <xf borderId="11" fillId="0" fontId="4" numFmtId="0" xfId="0" applyAlignment="1" applyBorder="1" applyFont="1">
      <alignment shrinkToFit="0" vertical="top" wrapText="1"/>
    </xf>
    <xf borderId="15" fillId="0" fontId="4" numFmtId="0" xfId="0" applyAlignment="1" applyBorder="1" applyFont="1">
      <alignment shrinkToFit="0" vertical="top" wrapText="1"/>
    </xf>
    <xf borderId="13" fillId="0" fontId="2" numFmtId="0" xfId="0" applyAlignment="1" applyBorder="1" applyFont="1">
      <alignment horizontal="center" shrinkToFit="0" vertical="bottom" wrapText="0"/>
    </xf>
    <xf borderId="16" fillId="0" fontId="2" numFmtId="1" xfId="0" applyAlignment="1" applyBorder="1" applyFont="1" applyNumberFormat="1">
      <alignment shrinkToFit="0" vertical="bottom" wrapText="0"/>
    </xf>
    <xf borderId="12" fillId="0" fontId="2" numFmtId="1" xfId="0" applyAlignment="1" applyBorder="1" applyFont="1" applyNumberFormat="1">
      <alignment horizontal="center" shrinkToFit="0" vertical="center" wrapText="0"/>
    </xf>
    <xf borderId="15" fillId="0" fontId="2" numFmtId="1" xfId="0" applyAlignment="1" applyBorder="1" applyFont="1" applyNumberFormat="1">
      <alignment shrinkToFit="0" vertical="bottom" wrapText="0"/>
    </xf>
    <xf borderId="11" fillId="0" fontId="6" numFmtId="1" xfId="0" applyAlignment="1" applyBorder="1" applyFont="1" applyNumberFormat="1">
      <alignment horizontal="right" shrinkToFit="0" vertical="top" wrapText="1"/>
    </xf>
    <xf borderId="15" fillId="0" fontId="6" numFmtId="1" xfId="0" applyAlignment="1" applyBorder="1" applyFont="1" applyNumberForma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17" fillId="0" fontId="2" numFmtId="1" xfId="0" applyAlignment="1" applyBorder="1" applyFont="1" applyNumberFormat="1">
      <alignment shrinkToFit="0" vertical="bottom" wrapText="0"/>
    </xf>
    <xf borderId="5" fillId="0" fontId="2" numFmtId="1" xfId="0" applyAlignment="1" applyBorder="1" applyFont="1" applyNumberFormat="1">
      <alignment shrinkToFit="0" vertical="bottom" wrapText="0"/>
    </xf>
    <xf borderId="5" fillId="0" fontId="11" numFmtId="1" xfId="0" applyAlignment="1" applyBorder="1" applyFont="1" applyNumberFormat="1">
      <alignment shrinkToFit="0" vertical="center" wrapText="0"/>
    </xf>
    <xf borderId="18" fillId="0" fontId="2" numFmtId="1" xfId="0" applyAlignment="1" applyBorder="1" applyFont="1" applyNumberFormat="1">
      <alignment shrinkToFit="0" vertical="bottom" wrapText="0"/>
    </xf>
    <xf borderId="17" fillId="0" fontId="6" numFmtId="1" xfId="0" applyAlignment="1" applyBorder="1" applyFont="1" applyNumberFormat="1">
      <alignment shrinkToFit="0" vertical="bottom" wrapText="0"/>
    </xf>
    <xf borderId="5" fillId="0" fontId="6" numFmtId="1" xfId="0" applyAlignment="1" applyBorder="1" applyFont="1" applyNumberFormat="1">
      <alignment shrinkToFit="0" vertical="bottom" wrapText="0"/>
    </xf>
    <xf borderId="18" fillId="0" fontId="6" numFmtId="1" xfId="0" applyAlignment="1" applyBorder="1" applyFont="1" applyNumberForma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10" numFmtId="1" xfId="0" applyAlignment="1" applyFont="1" applyNumberFormat="1">
      <alignment shrinkToFit="0" vertical="bottom" wrapText="0"/>
    </xf>
    <xf borderId="0" fillId="0" fontId="12" numFmtId="1" xfId="0" applyAlignment="1" applyFont="1" applyNumberFormat="1">
      <alignment shrinkToFit="0" vertical="center" wrapText="0"/>
    </xf>
    <xf borderId="0" fillId="0" fontId="10" numFmtId="1" xfId="0" applyAlignment="1" applyFont="1" applyNumberFormat="1">
      <alignment horizontal="left" shrinkToFit="0" vertical="bottom" wrapText="0"/>
    </xf>
    <xf borderId="0" fillId="0" fontId="13" numFmtId="1" xfId="0" applyAlignment="1" applyFont="1" applyNumberFormat="1">
      <alignment shrinkToFit="0" vertical="bottom" wrapText="0"/>
    </xf>
    <xf borderId="0" fillId="0" fontId="2" numFmtId="1" xfId="0" applyAlignment="1" applyFont="1" applyNumberFormat="1">
      <alignment horizontal="left" shrinkToFit="0" vertical="bottom" wrapText="0"/>
    </xf>
    <xf borderId="19" fillId="5" fontId="11" numFmtId="0" xfId="0" applyAlignment="1" applyBorder="1" applyFill="1" applyFont="1">
      <alignment horizontal="center" readingOrder="0" shrinkToFit="0" vertical="center" wrapText="0"/>
    </xf>
    <xf borderId="20" fillId="0" fontId="4" numFmtId="0" xfId="0" applyAlignment="1" applyBorder="1" applyFont="1">
      <alignment shrinkToFit="0" vertical="top" wrapText="1"/>
    </xf>
    <xf borderId="21" fillId="0" fontId="4" numFmtId="0" xfId="0" applyAlignment="1" applyBorder="1" applyFont="1">
      <alignment shrinkToFit="0" vertical="top" wrapText="1"/>
    </xf>
    <xf borderId="22" fillId="6" fontId="2" numFmtId="0" xfId="0" applyAlignment="1" applyBorder="1" applyFill="1" applyFont="1">
      <alignment horizontal="center" shrinkToFit="0" vertical="bottom" wrapText="0"/>
    </xf>
    <xf borderId="23" fillId="0" fontId="4" numFmtId="0" xfId="0" applyAlignment="1" applyBorder="1" applyFont="1">
      <alignment shrinkToFit="0" vertical="top" wrapText="1"/>
    </xf>
    <xf borderId="24" fillId="0" fontId="4" numFmtId="0" xfId="0" applyAlignment="1" applyBorder="1" applyFont="1">
      <alignment shrinkToFit="0" vertical="top" wrapText="1"/>
    </xf>
    <xf borderId="25" fillId="6" fontId="2" numFmtId="0" xfId="0" applyAlignment="1" applyBorder="1" applyFont="1">
      <alignment horizontal="center" shrinkToFit="0" vertical="bottom" wrapText="0"/>
    </xf>
    <xf borderId="25" fillId="0" fontId="2" numFmtId="0" xfId="0" applyAlignment="1" applyBorder="1" applyFont="1">
      <alignment horizontal="center" shrinkToFit="0" vertical="bottom" wrapText="0"/>
    </xf>
    <xf borderId="26" fillId="0" fontId="4" numFmtId="0" xfId="0" applyAlignment="1" applyBorder="1" applyFont="1">
      <alignment shrinkToFit="0" vertical="top" wrapText="1"/>
    </xf>
    <xf borderId="16" fillId="0" fontId="2" numFmtId="1" xfId="0" applyAlignment="1" applyBorder="1" applyFont="1" applyNumberFormat="1">
      <alignment horizontal="center" shrinkToFit="0" vertical="center" wrapText="0"/>
    </xf>
    <xf borderId="0" fillId="0" fontId="2" numFmtId="1" xfId="0" applyAlignment="1" applyFont="1" applyNumberFormat="1">
      <alignment horizontal="center" shrinkToFit="0" vertical="center" wrapText="0"/>
    </xf>
    <xf borderId="27" fillId="0" fontId="2" numFmtId="0" xfId="0" applyAlignment="1" applyBorder="1" applyFont="1">
      <alignment horizontal="center" shrinkToFit="0" vertical="center" wrapText="0"/>
    </xf>
    <xf borderId="28" fillId="0" fontId="2" numFmtId="0" xfId="0" applyAlignment="1" applyBorder="1" applyFont="1">
      <alignment horizontal="center" shrinkToFit="0" vertical="center" wrapText="0"/>
    </xf>
    <xf borderId="28" fillId="0" fontId="2" numFmtId="0" xfId="0" applyAlignment="1" applyBorder="1" applyFont="1">
      <alignment horizontal="center" shrinkToFit="0" vertical="center" wrapText="1"/>
    </xf>
    <xf borderId="28" fillId="0" fontId="2" numFmtId="0" xfId="0" applyAlignment="1" applyBorder="1" applyFont="1">
      <alignment horizontal="center" readingOrder="0" shrinkToFit="0" vertical="center" wrapText="1"/>
    </xf>
    <xf borderId="29" fillId="0" fontId="2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shrinkToFit="0" vertical="bottom" wrapText="0"/>
    </xf>
    <xf borderId="27" fillId="0" fontId="2" numFmtId="0" xfId="0" applyAlignment="1" applyBorder="1" applyFont="1">
      <alignment horizontal="left" shrinkToFit="0" vertical="center" wrapText="0"/>
    </xf>
    <xf borderId="28" fillId="0" fontId="2" numFmtId="0" xfId="0" applyAlignment="1" applyBorder="1" applyFont="1">
      <alignment horizontal="left" shrinkToFit="0" vertical="center" wrapText="0"/>
    </xf>
    <xf borderId="28" fillId="0" fontId="2" numFmtId="164" xfId="0" applyAlignment="1" applyBorder="1" applyFont="1" applyNumberFormat="1">
      <alignment horizontal="left" shrinkToFit="0" vertical="center" wrapText="0"/>
    </xf>
    <xf borderId="28" fillId="0" fontId="2" numFmtId="1" xfId="0" applyAlignment="1" applyBorder="1" applyFont="1" applyNumberFormat="1">
      <alignment horizontal="left" shrinkToFit="0" vertical="center" wrapText="0"/>
    </xf>
    <xf borderId="29" fillId="0" fontId="2" numFmtId="0" xfId="0" applyAlignment="1" applyBorder="1" applyFont="1">
      <alignment horizontal="left" shrinkToFit="0" vertical="center" wrapText="0"/>
    </xf>
    <xf borderId="30" fillId="0" fontId="2" numFmtId="0" xfId="0" applyAlignment="1" applyBorder="1" applyFont="1">
      <alignment horizontal="left" shrinkToFit="0" vertical="center" wrapText="0"/>
    </xf>
    <xf borderId="31" fillId="0" fontId="2" numFmtId="0" xfId="0" applyAlignment="1" applyBorder="1" applyFont="1">
      <alignment horizontal="left" shrinkToFit="0" vertical="center" wrapText="0"/>
    </xf>
    <xf borderId="31" fillId="0" fontId="2" numFmtId="164" xfId="0" applyAlignment="1" applyBorder="1" applyFont="1" applyNumberFormat="1">
      <alignment horizontal="left" shrinkToFit="0" vertical="center" wrapText="0"/>
    </xf>
    <xf borderId="31" fillId="0" fontId="2" numFmtId="1" xfId="0" applyAlignment="1" applyBorder="1" applyFont="1" applyNumberFormat="1">
      <alignment horizontal="left" shrinkToFit="0" vertical="center" wrapText="0"/>
    </xf>
    <xf borderId="32" fillId="0" fontId="2" numFmtId="1" xfId="0" applyAlignment="1" applyBorder="1" applyFont="1" applyNumberFormat="1">
      <alignment shrinkToFit="0" vertical="bottom" wrapText="0"/>
    </xf>
    <xf borderId="32" fillId="0" fontId="2" numFmtId="0" xfId="0" applyAlignment="1" applyBorder="1" applyFont="1">
      <alignment horizontal="right" shrinkToFit="0" vertical="bottom" wrapText="0"/>
    </xf>
    <xf borderId="33" fillId="5" fontId="11" numFmtId="0" xfId="0" applyAlignment="1" applyBorder="1" applyFont="1">
      <alignment horizontal="center" readingOrder="0" shrinkToFit="0" vertical="center" wrapText="0"/>
    </xf>
    <xf borderId="34" fillId="0" fontId="4" numFmtId="0" xfId="0" applyAlignment="1" applyBorder="1" applyFont="1">
      <alignment shrinkToFit="0" vertical="top" wrapText="1"/>
    </xf>
    <xf borderId="35" fillId="0" fontId="4" numFmtId="0" xfId="0" applyAlignment="1" applyBorder="1" applyFont="1">
      <alignment shrinkToFit="0" vertical="top" wrapText="1"/>
    </xf>
    <xf borderId="23" fillId="0" fontId="2" numFmtId="1" xfId="0" applyAlignment="1" applyBorder="1" applyFont="1" applyNumberFormat="1">
      <alignment horizontal="center" shrinkToFit="0" vertical="bottom" wrapText="0"/>
    </xf>
    <xf borderId="28" fillId="0" fontId="2" numFmtId="165" xfId="0" applyAlignment="1" applyBorder="1" applyFont="1" applyNumberFormat="1">
      <alignment horizontal="center" shrinkToFit="0" vertical="center" wrapText="1"/>
    </xf>
    <xf borderId="28" fillId="0" fontId="11" numFmtId="0" xfId="0" applyAlignment="1" applyBorder="1" applyFont="1">
      <alignment horizontal="center" shrinkToFit="0" vertical="center" wrapText="1"/>
    </xf>
    <xf borderId="28" fillId="0" fontId="2" numFmtId="1" xfId="0" applyAlignment="1" applyBorder="1" applyFont="1" applyNumberFormat="1">
      <alignment horizontal="center" shrinkToFit="0" vertical="center" wrapText="0"/>
    </xf>
    <xf borderId="28" fillId="0" fontId="11" numFmtId="0" xfId="0" applyAlignment="1" applyBorder="1" applyFont="1">
      <alignment horizontal="center" shrinkToFit="0" vertical="center" wrapText="0"/>
    </xf>
    <xf borderId="28" fillId="0" fontId="2" numFmtId="164" xfId="0" applyAlignment="1" applyBorder="1" applyFont="1" applyNumberFormat="1">
      <alignment horizontal="center" shrinkToFit="0" vertical="center" wrapText="0"/>
    </xf>
    <xf borderId="30" fillId="0" fontId="2" numFmtId="0" xfId="0" applyAlignment="1" applyBorder="1" applyFont="1">
      <alignment horizontal="center" shrinkToFit="0" vertical="center" wrapText="0"/>
    </xf>
    <xf borderId="31" fillId="0" fontId="2" numFmtId="0" xfId="0" applyAlignment="1" applyBorder="1" applyFont="1">
      <alignment horizontal="center" shrinkToFit="0" vertical="center" wrapText="0"/>
    </xf>
    <xf borderId="31" fillId="0" fontId="2" numFmtId="164" xfId="0" applyAlignment="1" applyBorder="1" applyFont="1" applyNumberFormat="1">
      <alignment horizontal="center" shrinkToFit="0" vertical="center" wrapText="0"/>
    </xf>
    <xf borderId="31" fillId="0" fontId="2" numFmtId="1" xfId="0" applyAlignment="1" applyBorder="1" applyFont="1" applyNumberFormat="1">
      <alignment horizontal="center" shrinkToFit="0" vertical="center" wrapText="0"/>
    </xf>
    <xf borderId="32" fillId="0" fontId="2" numFmtId="0" xfId="0" applyAlignment="1" applyBorder="1" applyFont="1">
      <alignment shrinkToFit="0" vertical="bottom" wrapText="0"/>
    </xf>
    <xf borderId="32" fillId="0" fontId="2" numFmtId="164" xfId="0" applyAlignment="1" applyBorder="1" applyFont="1" applyNumberFormat="1">
      <alignment shrinkToFit="0" vertical="bottom" wrapText="0"/>
    </xf>
    <xf borderId="32" fillId="0" fontId="2" numFmtId="0" xfId="0" applyAlignment="1" applyBorder="1" applyFont="1">
      <alignment horizontal="center" shrinkToFit="0" vertical="bottom" wrapText="0"/>
    </xf>
    <xf borderId="36" fillId="0" fontId="2" numFmtId="0" xfId="0" applyAlignment="1" applyBorder="1" applyFont="1">
      <alignment horizontal="left" shrinkToFit="0" vertical="center" wrapText="0"/>
    </xf>
    <xf borderId="37" fillId="0" fontId="2" numFmtId="0" xfId="0" applyAlignment="1" applyBorder="1" applyFont="1">
      <alignment shrinkToFit="0" vertical="bottom" wrapText="0"/>
    </xf>
    <xf borderId="0" fillId="0" fontId="14" numFmtId="0" xfId="0" applyAlignment="1" applyFont="1">
      <alignment shrinkToFit="0" vertical="top" wrapText="1"/>
    </xf>
    <xf borderId="0" fillId="0" fontId="14" numFmtId="0" xfId="0" applyAlignment="1" applyFont="1">
      <alignment shrinkToFit="0" vertical="bottom" wrapText="0"/>
    </xf>
    <xf borderId="38" fillId="7" fontId="11" numFmtId="0" xfId="0" applyAlignment="1" applyBorder="1" applyFill="1" applyFont="1">
      <alignment shrinkToFit="0" vertical="bottom" wrapText="1"/>
    </xf>
    <xf borderId="0" fillId="0" fontId="14" numFmtId="0" xfId="0" applyAlignment="1" applyFont="1">
      <alignment horizontal="left" shrinkToFit="0" vertical="center" wrapText="0"/>
    </xf>
    <xf borderId="0" fillId="0" fontId="14" numFmtId="0" xfId="0" applyAlignment="1" applyFont="1">
      <alignment horizontal="right" shrinkToFit="0" vertical="top" wrapText="1"/>
    </xf>
    <xf borderId="0" fillId="0" fontId="15" numFmtId="0" xfId="0" applyAlignment="1" applyFont="1">
      <alignment horizontal="right" shrinkToFit="0" vertical="bottom" wrapText="0"/>
    </xf>
    <xf borderId="0" fillId="0" fontId="14" numFmtId="0" xfId="0" applyAlignment="1" applyFont="1">
      <alignment horizontal="left" shrinkToFit="0" vertical="top" wrapText="1"/>
    </xf>
    <xf borderId="38" fillId="8" fontId="2" numFmtId="0" xfId="0" applyAlignment="1" applyBorder="1" applyFill="1" applyFont="1">
      <alignment shrinkToFit="0" vertical="bottom" wrapText="1"/>
    </xf>
    <xf borderId="38" fillId="9" fontId="2" numFmtId="0" xfId="0" applyAlignment="1" applyBorder="1" applyFill="1" applyFont="1">
      <alignment shrinkToFit="0" vertical="bottom" wrapText="1"/>
    </xf>
    <xf borderId="0" fillId="0" fontId="16" numFmtId="0" xfId="0" applyAlignment="1" applyFont="1">
      <alignment horizontal="left" shrinkToFit="0" vertical="center" wrapText="0"/>
    </xf>
    <xf borderId="0" fillId="0" fontId="14" numFmtId="0" xfId="0" applyAlignment="1" applyFont="1">
      <alignment shrinkToFit="0" vertical="bottom" wrapText="1"/>
    </xf>
    <xf borderId="38" fillId="0" fontId="17" numFmtId="0" xfId="0" applyAlignment="1" applyBorder="1" applyFont="1">
      <alignment shrinkToFit="0" vertical="bottom" wrapText="1"/>
    </xf>
    <xf borderId="0" fillId="0" fontId="18" numFmtId="0" xfId="0" applyAlignment="1" applyFont="1">
      <alignment shrinkToFit="0" vertical="bottom" wrapText="1"/>
    </xf>
    <xf borderId="0" fillId="0" fontId="18" numFmtId="0" xfId="0" applyAlignment="1" applyFont="1">
      <alignment shrinkToFit="0" vertical="bottom" wrapText="0"/>
    </xf>
  </cellXfs>
  <cellStyles count="1">
    <cellStyle xfId="0" name="Normal" builtinId="0"/>
  </cellStyles>
  <dxfs count="3">
    <dxf>
      <font/>
      <fill>
        <patternFill patternType="solid">
          <fgColor rgb="FFF9ECAC"/>
          <bgColor rgb="FFF9ECAC"/>
        </patternFill>
      </fill>
      <border/>
    </dxf>
    <dxf>
      <font>
        <color rgb="FFC00000"/>
      </font>
      <fill>
        <patternFill patternType="none"/>
      </fill>
      <border/>
    </dxf>
    <dxf>
      <font>
        <color rgb="FF00B05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1619250</xdr:colOff>
      <xdr:row>1</xdr:row>
      <xdr:rowOff>266700</xdr:rowOff>
    </xdr:from>
    <xdr:ext cx="10706100" cy="2933700"/>
    <xdr:sp>
      <xdr:nvSpPr>
        <xdr:cNvPr id="3" name="Shape 3"/>
        <xdr:cNvSpPr txBox="1"/>
      </xdr:nvSpPr>
      <xdr:spPr>
        <a:xfrm>
          <a:off x="0" y="2316587"/>
          <a:ext cx="10692000" cy="2926827"/>
        </a:xfrm>
        <a:prstGeom prst="rect">
          <a:avLst/>
        </a:prstGeom>
        <a:solidFill>
          <a:srgbClr val="FFD4D2"/>
        </a:solidFill>
        <a:ln>
          <a:noFill/>
        </a:ln>
      </xdr:spPr>
      <xdr:txBody>
        <a:bodyPr anchorCtr="0" anchor="t" bIns="50800" lIns="50800" spcFirstLastPara="1" rIns="50800" wrap="square" tIns="508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Helvetica Neue"/>
            <a:buNone/>
          </a:pPr>
          <a:r>
            <a:rPr b="1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A LIRE AVANT DE REMPLIR LE FICHIER, sans quoi celui-ci sera considéré comme non-rendu!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cap="none" strike="noStrike">
            <a:solidFill>
              <a:srgbClr val="000000"/>
            </a:solidFill>
            <a:latin typeface="Helvetica Neue"/>
            <a:ea typeface="Helvetica Neue"/>
            <a:cs typeface="Helvetica Neue"/>
            <a:sym typeface="Helvetica Neue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Helvetica Neue"/>
            <a:buNone/>
          </a:pP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1 - Sauvez votre fichier en format </a:t>
          </a:r>
          <a:r>
            <a:rPr b="1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.xlsx </a:t>
          </a: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(pas de format .odt)</a:t>
          </a:r>
          <a:r>
            <a:rPr b="1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 </a:t>
          </a: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avec le nom suivant </a:t>
          </a:r>
          <a:r>
            <a:rPr b="1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XXXXXXX.xlsx</a:t>
          </a: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 en remplaçant les XXX par votre référence. Exemple: 4000001.xlsx ou </a:t>
          </a:r>
          <a:endParaRPr b="0" i="0" sz="1100" u="none" cap="none" strike="noStrike">
            <a:solidFill>
              <a:srgbClr val="000000"/>
            </a:solidFill>
            <a:latin typeface="Helvetica Neue"/>
            <a:ea typeface="Helvetica Neue"/>
            <a:cs typeface="Helvetica Neue"/>
            <a:sym typeface="Helvetica Neue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Helvetica Neue"/>
            <a:buNone/>
          </a:pP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2 - Sélectionnez votre </a:t>
          </a:r>
          <a:r>
            <a:rPr b="1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nom de section </a:t>
          </a: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dans la liste. Ceux-ci s'indiqueront dès lors automatiquement dans les colonnes lorsque vous ajouterez une personne.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cap="none" strike="noStrike">
            <a:solidFill>
              <a:srgbClr val="000000"/>
            </a:solidFill>
            <a:latin typeface="Helvetica Neue"/>
            <a:ea typeface="Helvetica Neue"/>
            <a:cs typeface="Helvetica Neue"/>
            <a:sym typeface="Helvetica Neue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Helvetica Neue"/>
            <a:buNone/>
          </a:pP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3 - Les informations demandées sont </a:t>
          </a:r>
          <a:r>
            <a:rPr b="1" i="0" lang="en-US" sz="1100" u="sng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indispensables</a:t>
          </a:r>
          <a:r>
            <a:rPr b="0" i="0" lang="en-US" sz="1100" u="sng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 </a:t>
          </a: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au bon déroulement de l'événement. Complétez-les avec attention (en respectant les lignes, colonnes et formats).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cap="none" strike="noStrike">
            <a:solidFill>
              <a:srgbClr val="000000"/>
            </a:solidFill>
            <a:latin typeface="Helvetica Neue"/>
            <a:ea typeface="Helvetica Neue"/>
            <a:cs typeface="Helvetica Neue"/>
            <a:sym typeface="Helvetica Neue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Helvetica Neue"/>
            <a:buNone/>
          </a:pP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4 - Si vous n'êtes pas sur de la présence de certains participants à l'événement, indiquez-les tout de même dans le listing afin de s'assurer que tous les jeunes présents le jour-J y soient repris.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cap="none" strike="noStrike">
            <a:solidFill>
              <a:srgbClr val="000000"/>
            </a:solidFill>
            <a:latin typeface="Helvetica Neue"/>
            <a:ea typeface="Helvetica Neue"/>
            <a:cs typeface="Helvetica Neue"/>
            <a:sym typeface="Helvetica Neue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Helvetica Neue"/>
            <a:buNone/>
          </a:pP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5 - Ce fichier ne fait pas foi de </a:t>
          </a:r>
          <a:r>
            <a:rPr b="1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police d'assurance</a:t>
          </a: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. Les participants doivent </a:t>
          </a:r>
          <a:r>
            <a:rPr b="1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être en ordre d'assurance auprès de la fédération </a:t>
          </a: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ou souscrire à une assurance auprès du Stand Info le Jour-J.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cap="none" strike="noStrike">
            <a:solidFill>
              <a:srgbClr val="000000"/>
            </a:solidFill>
            <a:latin typeface="Helvetica Neue"/>
            <a:ea typeface="Helvetica Neue"/>
            <a:cs typeface="Helvetica Neue"/>
            <a:sym typeface="Helvetica Neue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Helvetica Neue"/>
            <a:buNone/>
          </a:pP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6 - Le </a:t>
          </a:r>
          <a:r>
            <a:rPr b="1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nombre de participants est limité à 70</a:t>
          </a: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. Merci d'en tenir compte et ne pas dépasser ce nombre. En cas de problème, vous pouvez prendre contact avec l'organisation à </a:t>
          </a:r>
          <a:r>
            <a:rPr lang="en-US" sz="1100">
              <a:latin typeface="Helvetica Neue"/>
              <a:ea typeface="Helvetica Neue"/>
              <a:cs typeface="Helvetica Neue"/>
              <a:sym typeface="Helvetica Neue"/>
            </a:rPr>
            <a:t>info</a:t>
          </a:r>
          <a:r>
            <a:rPr b="0" i="0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@24heuresvelo.be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cap="none" strike="noStrike">
            <a:solidFill>
              <a:srgbClr val="000000"/>
            </a:solidFill>
            <a:latin typeface="Helvetica Neue"/>
            <a:ea typeface="Helvetica Neue"/>
            <a:cs typeface="Helvetica Neue"/>
            <a:sym typeface="Helvetica Neue"/>
          </a:endParaRPr>
        </a:p>
        <a:p>
          <a:pPr indent="0" lvl="0" marL="0" marR="0" rtl="0" algn="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Helvetica Neue"/>
            <a:buNone/>
          </a:pPr>
          <a:r>
            <a:rPr b="1" i="1" lang="en-US" sz="1100" u="none" cap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&gt;&gt;&gt; Supprimez cette boite de texte quand vous avez pris connaissance de son contenu afin d'accéder au fichier</a:t>
          </a:r>
          <a:endParaRPr sz="1400"/>
        </a:p>
      </xdr:txBody>
    </xdr:sp>
    <xdr:clientData fLocksWithSheet="0"/>
  </xdr:oneCellAnchor>
  <xdr:oneCellAnchor>
    <xdr:from>
      <xdr:col>15</xdr:col>
      <xdr:colOff>447675</xdr:colOff>
      <xdr:row>4</xdr:row>
      <xdr:rowOff>95250</xdr:rowOff>
    </xdr:from>
    <xdr:ext cx="4810125" cy="3971925"/>
    <xdr:pic>
      <xdr:nvPicPr>
        <xdr:cNvPr descr="Une image contenant noir, obscurité, capture d’écran, noir et blanc&#10;&#10;Description générée automatiquement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9.18" defaultRowHeight="15.0"/>
  <cols>
    <col customWidth="1" min="1" max="1" width="3.64"/>
    <col customWidth="1" min="2" max="2" width="1.36"/>
    <col customWidth="1" min="3" max="3" width="18.45"/>
    <col customWidth="1" min="4" max="4" width="9.09"/>
    <col customWidth="1" min="5" max="5" width="17.0"/>
    <col customWidth="1" min="6" max="8" width="9.09"/>
    <col customWidth="1" min="9" max="10" width="15.64"/>
    <col customWidth="1" min="11" max="14" width="9.09"/>
    <col customWidth="1" min="15" max="15" width="2.64"/>
    <col customWidth="1" min="16" max="34" width="6.64"/>
  </cols>
  <sheetData>
    <row r="1" ht="15.0" customHeight="1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39.0" customHeight="1">
      <c r="A2" s="4"/>
      <c r="B2" s="4"/>
      <c r="C2" s="5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9"/>
      <c r="Q2" s="9"/>
      <c r="R2" s="9"/>
      <c r="S2" s="9"/>
      <c r="T2" s="9"/>
      <c r="U2" s="9"/>
      <c r="V2" s="9"/>
      <c r="W2" s="9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ht="16.5" customHeight="1">
      <c r="A3" s="11"/>
      <c r="B3" s="11"/>
      <c r="C3" s="12" t="s">
        <v>2</v>
      </c>
      <c r="O3" s="1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4"/>
      <c r="AH3" s="14"/>
    </row>
    <row r="4" ht="16.5" customHeight="1">
      <c r="A4" s="11"/>
      <c r="B4" s="11"/>
      <c r="C4" s="15"/>
      <c r="D4" s="15"/>
      <c r="E4" s="15"/>
      <c r="F4" s="15"/>
      <c r="G4" s="15"/>
      <c r="H4" s="15"/>
      <c r="I4" s="15"/>
      <c r="J4" s="15"/>
      <c r="K4" s="16"/>
      <c r="L4" s="17"/>
      <c r="M4" s="18"/>
      <c r="N4" s="18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4"/>
      <c r="AH4" s="14"/>
    </row>
    <row r="5" ht="16.5" customHeight="1">
      <c r="A5" s="11"/>
      <c r="B5" s="11"/>
      <c r="C5" s="19" t="s">
        <v>3</v>
      </c>
      <c r="D5" s="20"/>
      <c r="E5" s="21"/>
      <c r="F5" s="21"/>
      <c r="G5" s="22"/>
      <c r="H5" s="23"/>
      <c r="I5" s="23"/>
      <c r="J5" s="15"/>
      <c r="K5" s="16"/>
      <c r="L5" s="24" t="s">
        <v>4</v>
      </c>
      <c r="M5" s="25"/>
      <c r="N5" s="18"/>
      <c r="O5" s="1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14"/>
      <c r="AH5" s="14"/>
    </row>
    <row r="6" ht="16.5" customHeight="1">
      <c r="A6" s="11"/>
      <c r="B6" s="11"/>
      <c r="C6" s="26"/>
      <c r="D6" s="27"/>
      <c r="E6" s="27"/>
      <c r="F6" s="27"/>
      <c r="G6" s="27"/>
      <c r="H6" s="27"/>
      <c r="I6" s="27"/>
      <c r="J6" s="27"/>
      <c r="K6" s="28"/>
      <c r="L6" s="29" t="s">
        <v>5</v>
      </c>
      <c r="M6" s="30"/>
      <c r="N6" s="31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16.5" customHeight="1">
      <c r="A7" s="11"/>
      <c r="B7" s="11"/>
      <c r="C7" s="32" t="s">
        <v>6</v>
      </c>
      <c r="D7" s="33" t="s">
        <v>7</v>
      </c>
      <c r="E7" s="34"/>
      <c r="F7" s="34"/>
      <c r="G7" s="34"/>
      <c r="H7" s="34"/>
      <c r="I7" s="34"/>
      <c r="J7" s="35"/>
      <c r="K7" s="36"/>
      <c r="L7" s="37"/>
      <c r="N7" s="38"/>
      <c r="O7" s="1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4"/>
      <c r="AH7" s="14"/>
    </row>
    <row r="8" ht="16.5" customHeight="1">
      <c r="A8" s="11"/>
      <c r="B8" s="11"/>
      <c r="C8" s="32" t="str">
        <f>IF($D$7="&lt;Ma section n'est pas dans la liste&gt;","Entrez le nom de section","")</f>
        <v/>
      </c>
      <c r="D8" s="39"/>
      <c r="E8" s="34"/>
      <c r="F8" s="34"/>
      <c r="G8" s="34"/>
      <c r="H8" s="34"/>
      <c r="I8" s="34"/>
      <c r="J8" s="34"/>
      <c r="K8" s="36"/>
      <c r="L8" s="37"/>
      <c r="N8" s="38"/>
      <c r="O8" s="1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ht="16.5" customHeight="1">
      <c r="A9" s="40"/>
      <c r="B9" s="11"/>
      <c r="C9" s="32" t="str">
        <f>IF(C8="","REF. INSCRIPTION:","")</f>
        <v>REF. INSCRIPTION:</v>
      </c>
      <c r="D9" s="41" t="str">
        <f>IFNA(VLOOKUP(D7,List!C:D,2,0),"")</f>
        <v>&lt;/&gt;</v>
      </c>
      <c r="E9" s="34"/>
      <c r="F9" s="34"/>
      <c r="G9" s="34"/>
      <c r="H9" s="34"/>
      <c r="I9" s="34"/>
      <c r="J9" s="35"/>
      <c r="K9" s="36"/>
      <c r="L9" s="37"/>
      <c r="N9" s="38"/>
      <c r="O9" s="1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ht="19.5" customHeight="1">
      <c r="A10" s="40"/>
      <c r="B10" s="11"/>
      <c r="C10" s="32" t="str">
        <f>IF($D$7="&lt;Ma section n'est pas dans la liste&gt;","Entrez la ref inscription","")</f>
        <v/>
      </c>
      <c r="D10" s="39"/>
      <c r="E10" s="34"/>
      <c r="F10" s="34"/>
      <c r="G10" s="34"/>
      <c r="H10" s="34"/>
      <c r="I10" s="34"/>
      <c r="J10" s="34"/>
      <c r="K10" s="42"/>
      <c r="L10" s="43">
        <f>SUM(COUNTA(C19:C28),COUNTA(C33:C102),COUNTA(C107:C111))</f>
        <v>0</v>
      </c>
      <c r="N10" s="44" t="str">
        <f>IF(L10&lt;=70,"OK","NOK")</f>
        <v>OK</v>
      </c>
      <c r="O10" s="18"/>
      <c r="P10" s="45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>
      <c r="A11" s="40"/>
      <c r="B11" s="11"/>
      <c r="C11" s="32" t="s">
        <v>8</v>
      </c>
      <c r="D11" s="41" t="str">
        <f>IFNA(VLOOKUP(D7,List!C:E,3,0),"")</f>
        <v>Fédération</v>
      </c>
      <c r="E11" s="34"/>
      <c r="F11" s="34"/>
      <c r="G11" s="34"/>
      <c r="H11" s="34"/>
      <c r="I11" s="34"/>
      <c r="J11" s="35"/>
      <c r="K11" s="42"/>
      <c r="L11" s="37"/>
      <c r="N11" s="38"/>
      <c r="O11" s="1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ht="18.75" customHeight="1">
      <c r="A12" s="40"/>
      <c r="B12" s="11"/>
      <c r="C12" s="46"/>
      <c r="D12" s="47"/>
      <c r="E12" s="48"/>
      <c r="F12" s="48"/>
      <c r="G12" s="48"/>
      <c r="H12" s="48"/>
      <c r="I12" s="48"/>
      <c r="J12" s="47"/>
      <c r="K12" s="49"/>
      <c r="L12" s="50"/>
      <c r="M12" s="51"/>
      <c r="N12" s="52"/>
      <c r="O12" s="1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ht="18.75" customHeight="1">
      <c r="A13" s="40"/>
      <c r="B13" s="11"/>
      <c r="C13" s="53" t="s">
        <v>9</v>
      </c>
      <c r="D13" s="54"/>
      <c r="E13" s="55"/>
      <c r="F13" s="55"/>
      <c r="G13" s="55"/>
      <c r="H13" s="55"/>
      <c r="I13" s="55"/>
      <c r="J13" s="54"/>
      <c r="K13" s="54"/>
      <c r="L13" s="54"/>
      <c r="M13" s="54"/>
      <c r="N13" s="54"/>
      <c r="O13" s="1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ht="15.0" customHeight="1">
      <c r="A14" s="40"/>
      <c r="B14" s="11"/>
      <c r="C14" s="53" t="s">
        <v>10</v>
      </c>
      <c r="D14" s="54"/>
      <c r="E14" s="54"/>
      <c r="F14" s="54"/>
      <c r="G14" s="54"/>
      <c r="H14" s="54"/>
      <c r="I14" s="56"/>
      <c r="J14" s="54"/>
      <c r="K14" s="54"/>
      <c r="L14" s="54"/>
      <c r="M14" s="54"/>
      <c r="N14" s="54"/>
      <c r="O14" s="1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ht="15.75" customHeight="1">
      <c r="A15" s="40"/>
      <c r="B15" s="11"/>
      <c r="C15" s="57"/>
      <c r="D15" s="11"/>
      <c r="E15" s="11"/>
      <c r="F15" s="11"/>
      <c r="G15" s="11"/>
      <c r="H15" s="11"/>
      <c r="I15" s="58"/>
      <c r="J15" s="11"/>
      <c r="K15" s="11"/>
      <c r="L15" s="11"/>
      <c r="M15" s="11"/>
      <c r="N15" s="11"/>
      <c r="O15" s="1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ht="17.25" customHeight="1">
      <c r="A16" s="40"/>
      <c r="B16" s="11"/>
      <c r="C16" s="59" t="s">
        <v>11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  <c r="O16" s="1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ht="16.5" customHeight="1">
      <c r="A17" s="40"/>
      <c r="B17" s="11"/>
      <c r="C17" s="62" t="s">
        <v>3</v>
      </c>
      <c r="D17" s="63"/>
      <c r="E17" s="64"/>
      <c r="F17" s="65" t="s">
        <v>12</v>
      </c>
      <c r="G17" s="63"/>
      <c r="H17" s="64"/>
      <c r="I17" s="65" t="s">
        <v>13</v>
      </c>
      <c r="J17" s="64"/>
      <c r="K17" s="66" t="s">
        <v>14</v>
      </c>
      <c r="L17" s="63"/>
      <c r="M17" s="63"/>
      <c r="N17" s="67"/>
      <c r="O17" s="1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ht="30.75" customHeight="1">
      <c r="A18" s="68"/>
      <c r="B18" s="69"/>
      <c r="C18" s="70" t="s">
        <v>15</v>
      </c>
      <c r="D18" s="71" t="s">
        <v>16</v>
      </c>
      <c r="E18" s="71" t="s">
        <v>17</v>
      </c>
      <c r="F18" s="71" t="s">
        <v>18</v>
      </c>
      <c r="G18" s="71" t="s">
        <v>19</v>
      </c>
      <c r="H18" s="71" t="s">
        <v>20</v>
      </c>
      <c r="I18" s="72" t="s">
        <v>21</v>
      </c>
      <c r="J18" s="72" t="s">
        <v>22</v>
      </c>
      <c r="K18" s="73" t="s">
        <v>23</v>
      </c>
      <c r="L18" s="72" t="s">
        <v>24</v>
      </c>
      <c r="M18" s="72" t="s">
        <v>25</v>
      </c>
      <c r="N18" s="74" t="s">
        <v>26</v>
      </c>
      <c r="O18" s="69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ht="15.0" customHeight="1">
      <c r="A19" s="75">
        <v>1.0</v>
      </c>
      <c r="B19" s="3"/>
      <c r="C19" s="76"/>
      <c r="D19" s="77"/>
      <c r="E19" s="78"/>
      <c r="F19" s="77"/>
      <c r="G19" s="79"/>
      <c r="H19" s="77"/>
      <c r="I19" s="77"/>
      <c r="J19" s="79"/>
      <c r="K19" s="79" t="str">
        <f t="shared" ref="K19:K28" si="1">IF(C19="","","C")</f>
        <v/>
      </c>
      <c r="L19" s="77" t="str">
        <f t="shared" ref="L19:L28" si="2">IF($C19="","",$D$11)</f>
        <v/>
      </c>
      <c r="M19" s="77" t="str">
        <f t="shared" ref="M19:M28" si="3">IF($C19="","",$D$7)</f>
        <v/>
      </c>
      <c r="N19" s="80" t="str">
        <f t="shared" ref="N19:N28" si="4">IF($C19="","",$D$9)</f>
        <v/>
      </c>
      <c r="O19" s="11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ht="15.0" customHeight="1">
      <c r="A20" s="75">
        <v>2.0</v>
      </c>
      <c r="B20" s="3"/>
      <c r="C20" s="76"/>
      <c r="D20" s="77"/>
      <c r="E20" s="77"/>
      <c r="F20" s="77"/>
      <c r="G20" s="79"/>
      <c r="H20" s="77"/>
      <c r="I20" s="77"/>
      <c r="J20" s="79"/>
      <c r="K20" s="79" t="str">
        <f t="shared" si="1"/>
        <v/>
      </c>
      <c r="L20" s="77" t="str">
        <f t="shared" si="2"/>
        <v/>
      </c>
      <c r="M20" s="77" t="str">
        <f t="shared" si="3"/>
        <v/>
      </c>
      <c r="N20" s="80" t="str">
        <f t="shared" si="4"/>
        <v/>
      </c>
      <c r="O20" s="1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ht="15.0" customHeight="1">
      <c r="A21" s="75">
        <v>3.0</v>
      </c>
      <c r="B21" s="3"/>
      <c r="C21" s="76"/>
      <c r="D21" s="77"/>
      <c r="E21" s="77"/>
      <c r="F21" s="77"/>
      <c r="G21" s="79"/>
      <c r="H21" s="77"/>
      <c r="I21" s="77"/>
      <c r="J21" s="79"/>
      <c r="K21" s="79" t="str">
        <f t="shared" si="1"/>
        <v/>
      </c>
      <c r="L21" s="77" t="str">
        <f t="shared" si="2"/>
        <v/>
      </c>
      <c r="M21" s="77" t="str">
        <f t="shared" si="3"/>
        <v/>
      </c>
      <c r="N21" s="80" t="str">
        <f t="shared" si="4"/>
        <v/>
      </c>
      <c r="O21" s="11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ht="15.0" customHeight="1">
      <c r="A22" s="75">
        <v>4.0</v>
      </c>
      <c r="B22" s="3"/>
      <c r="C22" s="76"/>
      <c r="D22" s="77"/>
      <c r="E22" s="77"/>
      <c r="F22" s="77"/>
      <c r="G22" s="79"/>
      <c r="H22" s="77"/>
      <c r="I22" s="77"/>
      <c r="J22" s="79"/>
      <c r="K22" s="79" t="str">
        <f t="shared" si="1"/>
        <v/>
      </c>
      <c r="L22" s="77" t="str">
        <f t="shared" si="2"/>
        <v/>
      </c>
      <c r="M22" s="77" t="str">
        <f t="shared" si="3"/>
        <v/>
      </c>
      <c r="N22" s="80" t="str">
        <f t="shared" si="4"/>
        <v/>
      </c>
      <c r="O22" s="1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ht="15.0" customHeight="1">
      <c r="A23" s="75">
        <v>5.0</v>
      </c>
      <c r="B23" s="3"/>
      <c r="C23" s="76"/>
      <c r="D23" s="77"/>
      <c r="E23" s="77"/>
      <c r="F23" s="77"/>
      <c r="G23" s="79"/>
      <c r="H23" s="77"/>
      <c r="I23" s="77"/>
      <c r="J23" s="79"/>
      <c r="K23" s="79" t="str">
        <f t="shared" si="1"/>
        <v/>
      </c>
      <c r="L23" s="77" t="str">
        <f t="shared" si="2"/>
        <v/>
      </c>
      <c r="M23" s="77" t="str">
        <f t="shared" si="3"/>
        <v/>
      </c>
      <c r="N23" s="80" t="str">
        <f t="shared" si="4"/>
        <v/>
      </c>
      <c r="O23" s="1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ht="15.0" customHeight="1">
      <c r="A24" s="75">
        <v>6.0</v>
      </c>
      <c r="B24" s="3"/>
      <c r="C24" s="76"/>
      <c r="D24" s="77"/>
      <c r="E24" s="78"/>
      <c r="F24" s="77"/>
      <c r="G24" s="79"/>
      <c r="H24" s="77"/>
      <c r="I24" s="77"/>
      <c r="J24" s="79"/>
      <c r="K24" s="79" t="str">
        <f t="shared" si="1"/>
        <v/>
      </c>
      <c r="L24" s="77" t="str">
        <f t="shared" si="2"/>
        <v/>
      </c>
      <c r="M24" s="77" t="str">
        <f t="shared" si="3"/>
        <v/>
      </c>
      <c r="N24" s="80" t="str">
        <f t="shared" si="4"/>
        <v/>
      </c>
      <c r="O24" s="11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ht="15.0" customHeight="1">
      <c r="A25" s="75">
        <v>7.0</v>
      </c>
      <c r="B25" s="3"/>
      <c r="C25" s="76"/>
      <c r="D25" s="77"/>
      <c r="E25" s="78"/>
      <c r="F25" s="77"/>
      <c r="G25" s="79"/>
      <c r="H25" s="77"/>
      <c r="I25" s="77"/>
      <c r="J25" s="79"/>
      <c r="K25" s="79" t="str">
        <f t="shared" si="1"/>
        <v/>
      </c>
      <c r="L25" s="77" t="str">
        <f t="shared" si="2"/>
        <v/>
      </c>
      <c r="M25" s="77" t="str">
        <f t="shared" si="3"/>
        <v/>
      </c>
      <c r="N25" s="80" t="str">
        <f t="shared" si="4"/>
        <v/>
      </c>
      <c r="O25" s="1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ht="15.0" customHeight="1">
      <c r="A26" s="75">
        <v>8.0</v>
      </c>
      <c r="B26" s="3"/>
      <c r="C26" s="76"/>
      <c r="D26" s="77"/>
      <c r="E26" s="78"/>
      <c r="F26" s="77"/>
      <c r="G26" s="79"/>
      <c r="H26" s="77"/>
      <c r="I26" s="77"/>
      <c r="J26" s="79"/>
      <c r="K26" s="79" t="str">
        <f t="shared" si="1"/>
        <v/>
      </c>
      <c r="L26" s="77" t="str">
        <f t="shared" si="2"/>
        <v/>
      </c>
      <c r="M26" s="77" t="str">
        <f t="shared" si="3"/>
        <v/>
      </c>
      <c r="N26" s="80" t="str">
        <f t="shared" si="4"/>
        <v/>
      </c>
      <c r="O26" s="11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ht="15.0" customHeight="1">
      <c r="A27" s="75">
        <v>9.0</v>
      </c>
      <c r="B27" s="3"/>
      <c r="C27" s="76"/>
      <c r="D27" s="77"/>
      <c r="E27" s="78"/>
      <c r="F27" s="77"/>
      <c r="G27" s="79"/>
      <c r="H27" s="77"/>
      <c r="I27" s="77"/>
      <c r="J27" s="79"/>
      <c r="K27" s="79" t="str">
        <f t="shared" si="1"/>
        <v/>
      </c>
      <c r="L27" s="77" t="str">
        <f t="shared" si="2"/>
        <v/>
      </c>
      <c r="M27" s="77" t="str">
        <f t="shared" si="3"/>
        <v/>
      </c>
      <c r="N27" s="80" t="str">
        <f t="shared" si="4"/>
        <v/>
      </c>
      <c r="O27" s="11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ht="15.0" customHeight="1">
      <c r="A28" s="75">
        <v>10.0</v>
      </c>
      <c r="B28" s="3"/>
      <c r="C28" s="81"/>
      <c r="D28" s="82"/>
      <c r="E28" s="83"/>
      <c r="F28" s="82"/>
      <c r="G28" s="84"/>
      <c r="H28" s="82"/>
      <c r="I28" s="82"/>
      <c r="J28" s="84"/>
      <c r="K28" s="84" t="str">
        <f t="shared" si="1"/>
        <v/>
      </c>
      <c r="L28" s="77" t="str">
        <f t="shared" si="2"/>
        <v/>
      </c>
      <c r="M28" s="77" t="str">
        <f t="shared" si="3"/>
        <v/>
      </c>
      <c r="N28" s="80" t="str">
        <f t="shared" si="4"/>
        <v/>
      </c>
      <c r="O28" s="1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ht="15.75" customHeight="1">
      <c r="A29" s="40"/>
      <c r="B29" s="11"/>
      <c r="C29" s="85"/>
      <c r="D29" s="85"/>
      <c r="E29" s="85"/>
      <c r="F29" s="85"/>
      <c r="G29" s="85"/>
      <c r="H29" s="85"/>
      <c r="I29" s="86"/>
      <c r="J29" s="85"/>
      <c r="K29" s="85"/>
      <c r="L29" s="85"/>
      <c r="M29" s="85"/>
      <c r="N29" s="85"/>
      <c r="O29" s="1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ht="17.25" customHeight="1">
      <c r="A30" s="40"/>
      <c r="B30" s="11"/>
      <c r="C30" s="87" t="s">
        <v>27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9"/>
      <c r="O30" s="11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ht="16.5" customHeight="1">
      <c r="A31" s="40"/>
      <c r="B31" s="11"/>
      <c r="C31" s="62" t="s">
        <v>3</v>
      </c>
      <c r="D31" s="63"/>
      <c r="E31" s="64"/>
      <c r="F31" s="65" t="s">
        <v>12</v>
      </c>
      <c r="G31" s="63"/>
      <c r="H31" s="64"/>
      <c r="I31" s="65" t="s">
        <v>13</v>
      </c>
      <c r="J31" s="64"/>
      <c r="K31" s="90"/>
      <c r="L31" s="90"/>
      <c r="M31" s="66" t="s">
        <v>14</v>
      </c>
      <c r="N31" s="67"/>
      <c r="O31" s="1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ht="32.25" customHeight="1">
      <c r="A32" s="68"/>
      <c r="B32" s="69"/>
      <c r="C32" s="70" t="s">
        <v>15</v>
      </c>
      <c r="D32" s="71" t="s">
        <v>16</v>
      </c>
      <c r="E32" s="71" t="s">
        <v>17</v>
      </c>
      <c r="F32" s="71" t="s">
        <v>18</v>
      </c>
      <c r="G32" s="71" t="s">
        <v>19</v>
      </c>
      <c r="H32" s="71" t="s">
        <v>20</v>
      </c>
      <c r="I32" s="72" t="s">
        <v>21</v>
      </c>
      <c r="J32" s="72" t="s">
        <v>22</v>
      </c>
      <c r="K32" s="72" t="s">
        <v>28</v>
      </c>
      <c r="L32" s="72" t="s">
        <v>29</v>
      </c>
      <c r="M32" s="72" t="s">
        <v>25</v>
      </c>
      <c r="N32" s="74" t="s">
        <v>26</v>
      </c>
      <c r="O32" s="1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ht="15.0" customHeight="1">
      <c r="A33" s="75">
        <v>1.0</v>
      </c>
      <c r="B33" s="3"/>
      <c r="C33" s="70"/>
      <c r="D33" s="72"/>
      <c r="E33" s="91"/>
      <c r="F33" s="92"/>
      <c r="G33" s="72"/>
      <c r="H33" s="72"/>
      <c r="I33" s="72"/>
      <c r="J33" s="72"/>
      <c r="K33" s="93" t="str">
        <f t="shared" ref="K33:K102" si="5">IF(C33="","","A")</f>
        <v/>
      </c>
      <c r="L33" s="77" t="str">
        <f t="shared" ref="L33:L102" si="6">IF($C33="","",$D$11)</f>
        <v/>
      </c>
      <c r="M33" s="77" t="str">
        <f t="shared" ref="M33:M102" si="7">IF($C33="","",$D$7)</f>
        <v/>
      </c>
      <c r="N33" s="80" t="str">
        <f t="shared" ref="N33:N102" si="8">IF($C33="","",$D$9)</f>
        <v/>
      </c>
      <c r="O33" s="1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ht="15.0" customHeight="1">
      <c r="A34" s="75">
        <v>2.0</v>
      </c>
      <c r="B34" s="3"/>
      <c r="C34" s="70"/>
      <c r="D34" s="72"/>
      <c r="E34" s="72"/>
      <c r="F34" s="72"/>
      <c r="G34" s="72"/>
      <c r="H34" s="72"/>
      <c r="I34" s="92"/>
      <c r="J34" s="72"/>
      <c r="K34" s="93" t="str">
        <f t="shared" si="5"/>
        <v/>
      </c>
      <c r="L34" s="77" t="str">
        <f t="shared" si="6"/>
        <v/>
      </c>
      <c r="M34" s="77" t="str">
        <f t="shared" si="7"/>
        <v/>
      </c>
      <c r="N34" s="80" t="str">
        <f t="shared" si="8"/>
        <v/>
      </c>
      <c r="O34" s="1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ht="15.0" customHeight="1">
      <c r="A35" s="75">
        <v>3.0</v>
      </c>
      <c r="B35" s="3"/>
      <c r="C35" s="70"/>
      <c r="D35" s="72"/>
      <c r="E35" s="72"/>
      <c r="F35" s="92"/>
      <c r="G35" s="72"/>
      <c r="H35" s="72"/>
      <c r="I35" s="92"/>
      <c r="J35" s="72"/>
      <c r="K35" s="93" t="str">
        <f t="shared" si="5"/>
        <v/>
      </c>
      <c r="L35" s="77" t="str">
        <f t="shared" si="6"/>
        <v/>
      </c>
      <c r="M35" s="77" t="str">
        <f t="shared" si="7"/>
        <v/>
      </c>
      <c r="N35" s="80" t="str">
        <f t="shared" si="8"/>
        <v/>
      </c>
      <c r="O35" s="11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ht="15.0" customHeight="1">
      <c r="A36" s="75">
        <v>4.0</v>
      </c>
      <c r="B36" s="3"/>
      <c r="C36" s="70"/>
      <c r="D36" s="72"/>
      <c r="E36" s="92"/>
      <c r="F36" s="92"/>
      <c r="G36" s="72"/>
      <c r="H36" s="72"/>
      <c r="I36" s="72"/>
      <c r="J36" s="72"/>
      <c r="K36" s="93" t="str">
        <f t="shared" si="5"/>
        <v/>
      </c>
      <c r="L36" s="77" t="str">
        <f t="shared" si="6"/>
        <v/>
      </c>
      <c r="M36" s="77" t="str">
        <f t="shared" si="7"/>
        <v/>
      </c>
      <c r="N36" s="80" t="str">
        <f t="shared" si="8"/>
        <v/>
      </c>
      <c r="O36" s="11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ht="15.0" customHeight="1">
      <c r="A37" s="75">
        <v>5.0</v>
      </c>
      <c r="B37" s="3"/>
      <c r="C37" s="70"/>
      <c r="D37" s="72"/>
      <c r="E37" s="92"/>
      <c r="F37" s="92"/>
      <c r="G37" s="72"/>
      <c r="H37" s="72"/>
      <c r="I37" s="72"/>
      <c r="J37" s="72"/>
      <c r="K37" s="93" t="str">
        <f t="shared" si="5"/>
        <v/>
      </c>
      <c r="L37" s="77" t="str">
        <f t="shared" si="6"/>
        <v/>
      </c>
      <c r="M37" s="77" t="str">
        <f t="shared" si="7"/>
        <v/>
      </c>
      <c r="N37" s="80" t="str">
        <f t="shared" si="8"/>
        <v/>
      </c>
      <c r="O37" s="11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ht="15.0" customHeight="1">
      <c r="A38" s="75">
        <v>6.0</v>
      </c>
      <c r="B38" s="3"/>
      <c r="C38" s="70"/>
      <c r="D38" s="72"/>
      <c r="E38" s="92"/>
      <c r="F38" s="92"/>
      <c r="G38" s="72"/>
      <c r="H38" s="72"/>
      <c r="I38" s="72"/>
      <c r="J38" s="72"/>
      <c r="K38" s="93" t="str">
        <f t="shared" si="5"/>
        <v/>
      </c>
      <c r="L38" s="77" t="str">
        <f t="shared" si="6"/>
        <v/>
      </c>
      <c r="M38" s="77" t="str">
        <f t="shared" si="7"/>
        <v/>
      </c>
      <c r="N38" s="80" t="str">
        <f t="shared" si="8"/>
        <v/>
      </c>
      <c r="O38" s="11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ht="15.0" customHeight="1">
      <c r="A39" s="75">
        <v>7.0</v>
      </c>
      <c r="B39" s="3"/>
      <c r="C39" s="70"/>
      <c r="D39" s="72"/>
      <c r="E39" s="72"/>
      <c r="F39" s="92"/>
      <c r="G39" s="72"/>
      <c r="H39" s="72"/>
      <c r="I39" s="72"/>
      <c r="J39" s="72"/>
      <c r="K39" s="93" t="str">
        <f t="shared" si="5"/>
        <v/>
      </c>
      <c r="L39" s="77" t="str">
        <f t="shared" si="6"/>
        <v/>
      </c>
      <c r="M39" s="77" t="str">
        <f t="shared" si="7"/>
        <v/>
      </c>
      <c r="N39" s="80" t="str">
        <f t="shared" si="8"/>
        <v/>
      </c>
      <c r="O39" s="11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ht="15.0" customHeight="1">
      <c r="A40" s="75">
        <v>8.0</v>
      </c>
      <c r="B40" s="3"/>
      <c r="C40" s="70"/>
      <c r="D40" s="71"/>
      <c r="E40" s="94"/>
      <c r="F40" s="94"/>
      <c r="G40" s="93"/>
      <c r="H40" s="71"/>
      <c r="I40" s="94"/>
      <c r="J40" s="93"/>
      <c r="K40" s="93" t="str">
        <f t="shared" si="5"/>
        <v/>
      </c>
      <c r="L40" s="77" t="str">
        <f t="shared" si="6"/>
        <v/>
      </c>
      <c r="M40" s="77" t="str">
        <f t="shared" si="7"/>
        <v/>
      </c>
      <c r="N40" s="80" t="str">
        <f t="shared" si="8"/>
        <v/>
      </c>
      <c r="O40" s="1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ht="15.0" customHeight="1">
      <c r="A41" s="75">
        <v>9.0</v>
      </c>
      <c r="B41" s="3"/>
      <c r="C41" s="70"/>
      <c r="D41" s="71"/>
      <c r="E41" s="94"/>
      <c r="F41" s="94"/>
      <c r="G41" s="93"/>
      <c r="H41" s="71"/>
      <c r="I41" s="71"/>
      <c r="J41" s="93"/>
      <c r="K41" s="93" t="str">
        <f t="shared" si="5"/>
        <v/>
      </c>
      <c r="L41" s="77" t="str">
        <f t="shared" si="6"/>
        <v/>
      </c>
      <c r="M41" s="77" t="str">
        <f t="shared" si="7"/>
        <v/>
      </c>
      <c r="N41" s="80" t="str">
        <f t="shared" si="8"/>
        <v/>
      </c>
      <c r="O41" s="11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ht="15.0" customHeight="1">
      <c r="A42" s="75">
        <v>10.0</v>
      </c>
      <c r="B42" s="3"/>
      <c r="C42" s="70"/>
      <c r="D42" s="71"/>
      <c r="E42" s="71"/>
      <c r="F42" s="94"/>
      <c r="G42" s="93"/>
      <c r="H42" s="71"/>
      <c r="I42" s="94"/>
      <c r="J42" s="93"/>
      <c r="K42" s="93" t="str">
        <f t="shared" si="5"/>
        <v/>
      </c>
      <c r="L42" s="77" t="str">
        <f t="shared" si="6"/>
        <v/>
      </c>
      <c r="M42" s="77" t="str">
        <f t="shared" si="7"/>
        <v/>
      </c>
      <c r="N42" s="80" t="str">
        <f t="shared" si="8"/>
        <v/>
      </c>
      <c r="O42" s="11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ht="15.0" customHeight="1">
      <c r="A43" s="75">
        <v>11.0</v>
      </c>
      <c r="B43" s="3"/>
      <c r="C43" s="70"/>
      <c r="D43" s="71"/>
      <c r="E43" s="71"/>
      <c r="F43" s="94"/>
      <c r="G43" s="93"/>
      <c r="H43" s="71"/>
      <c r="I43" s="94"/>
      <c r="J43" s="93"/>
      <c r="K43" s="93" t="str">
        <f t="shared" si="5"/>
        <v/>
      </c>
      <c r="L43" s="77" t="str">
        <f t="shared" si="6"/>
        <v/>
      </c>
      <c r="M43" s="77" t="str">
        <f t="shared" si="7"/>
        <v/>
      </c>
      <c r="N43" s="80" t="str">
        <f t="shared" si="8"/>
        <v/>
      </c>
      <c r="O43" s="11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ht="15.0" customHeight="1">
      <c r="A44" s="75">
        <v>12.0</v>
      </c>
      <c r="B44" s="3"/>
      <c r="C44" s="70"/>
      <c r="D44" s="71"/>
      <c r="E44" s="94"/>
      <c r="F44" s="94"/>
      <c r="G44" s="93"/>
      <c r="H44" s="71"/>
      <c r="I44" s="94"/>
      <c r="J44" s="93"/>
      <c r="K44" s="93" t="str">
        <f t="shared" si="5"/>
        <v/>
      </c>
      <c r="L44" s="77" t="str">
        <f t="shared" si="6"/>
        <v/>
      </c>
      <c r="M44" s="77" t="str">
        <f t="shared" si="7"/>
        <v/>
      </c>
      <c r="N44" s="80" t="str">
        <f t="shared" si="8"/>
        <v/>
      </c>
      <c r="O44" s="1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ht="15.0" customHeight="1">
      <c r="A45" s="75">
        <v>13.0</v>
      </c>
      <c r="B45" s="3"/>
      <c r="C45" s="70"/>
      <c r="D45" s="71"/>
      <c r="E45" s="71"/>
      <c r="F45" s="94"/>
      <c r="G45" s="93"/>
      <c r="H45" s="71"/>
      <c r="I45" s="94"/>
      <c r="J45" s="93"/>
      <c r="K45" s="93" t="str">
        <f t="shared" si="5"/>
        <v/>
      </c>
      <c r="L45" s="77" t="str">
        <f t="shared" si="6"/>
        <v/>
      </c>
      <c r="M45" s="77" t="str">
        <f t="shared" si="7"/>
        <v/>
      </c>
      <c r="N45" s="80" t="str">
        <f t="shared" si="8"/>
        <v/>
      </c>
      <c r="O45" s="1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ht="15.0" customHeight="1">
      <c r="A46" s="75">
        <v>14.0</v>
      </c>
      <c r="B46" s="3"/>
      <c r="C46" s="70"/>
      <c r="D46" s="71"/>
      <c r="E46" s="94"/>
      <c r="F46" s="94"/>
      <c r="G46" s="93"/>
      <c r="H46" s="71"/>
      <c r="I46" s="94"/>
      <c r="J46" s="93"/>
      <c r="K46" s="93" t="str">
        <f t="shared" si="5"/>
        <v/>
      </c>
      <c r="L46" s="77" t="str">
        <f t="shared" si="6"/>
        <v/>
      </c>
      <c r="M46" s="77" t="str">
        <f t="shared" si="7"/>
        <v/>
      </c>
      <c r="N46" s="80" t="str">
        <f t="shared" si="8"/>
        <v/>
      </c>
      <c r="O46" s="1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ht="15.0" customHeight="1">
      <c r="A47" s="75">
        <v>15.0</v>
      </c>
      <c r="B47" s="3"/>
      <c r="C47" s="70"/>
      <c r="D47" s="71"/>
      <c r="E47" s="94"/>
      <c r="F47" s="94"/>
      <c r="G47" s="93"/>
      <c r="H47" s="71"/>
      <c r="I47" s="94"/>
      <c r="J47" s="93"/>
      <c r="K47" s="93" t="str">
        <f t="shared" si="5"/>
        <v/>
      </c>
      <c r="L47" s="77" t="str">
        <f t="shared" si="6"/>
        <v/>
      </c>
      <c r="M47" s="77" t="str">
        <f t="shared" si="7"/>
        <v/>
      </c>
      <c r="N47" s="80" t="str">
        <f t="shared" si="8"/>
        <v/>
      </c>
      <c r="O47" s="1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ht="15.0" customHeight="1">
      <c r="A48" s="75">
        <v>16.0</v>
      </c>
      <c r="B48" s="3"/>
      <c r="C48" s="70"/>
      <c r="D48" s="71"/>
      <c r="E48" s="94"/>
      <c r="F48" s="94"/>
      <c r="G48" s="93"/>
      <c r="H48" s="71"/>
      <c r="I48" s="94"/>
      <c r="J48" s="93"/>
      <c r="K48" s="93" t="str">
        <f t="shared" si="5"/>
        <v/>
      </c>
      <c r="L48" s="77" t="str">
        <f t="shared" si="6"/>
        <v/>
      </c>
      <c r="M48" s="77" t="str">
        <f t="shared" si="7"/>
        <v/>
      </c>
      <c r="N48" s="80" t="str">
        <f t="shared" si="8"/>
        <v/>
      </c>
      <c r="O48" s="11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ht="15.0" customHeight="1">
      <c r="A49" s="75">
        <v>17.0</v>
      </c>
      <c r="B49" s="3"/>
      <c r="C49" s="70"/>
      <c r="D49" s="71"/>
      <c r="E49" s="94"/>
      <c r="F49" s="94"/>
      <c r="G49" s="93"/>
      <c r="H49" s="71"/>
      <c r="I49" s="94"/>
      <c r="J49" s="93"/>
      <c r="K49" s="93" t="str">
        <f t="shared" si="5"/>
        <v/>
      </c>
      <c r="L49" s="77" t="str">
        <f t="shared" si="6"/>
        <v/>
      </c>
      <c r="M49" s="77" t="str">
        <f t="shared" si="7"/>
        <v/>
      </c>
      <c r="N49" s="80" t="str">
        <f t="shared" si="8"/>
        <v/>
      </c>
      <c r="O49" s="1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ht="15.0" customHeight="1">
      <c r="A50" s="75">
        <v>18.0</v>
      </c>
      <c r="B50" s="3"/>
      <c r="C50" s="70"/>
      <c r="D50" s="71"/>
      <c r="E50" s="94"/>
      <c r="F50" s="94"/>
      <c r="G50" s="93"/>
      <c r="H50" s="71"/>
      <c r="I50" s="94"/>
      <c r="J50" s="93"/>
      <c r="K50" s="93" t="str">
        <f t="shared" si="5"/>
        <v/>
      </c>
      <c r="L50" s="77" t="str">
        <f t="shared" si="6"/>
        <v/>
      </c>
      <c r="M50" s="77" t="str">
        <f t="shared" si="7"/>
        <v/>
      </c>
      <c r="N50" s="80" t="str">
        <f t="shared" si="8"/>
        <v/>
      </c>
      <c r="O50" s="1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ht="15.0" customHeight="1">
      <c r="A51" s="75">
        <v>19.0</v>
      </c>
      <c r="B51" s="3"/>
      <c r="C51" s="70"/>
      <c r="D51" s="71"/>
      <c r="E51" s="94"/>
      <c r="F51" s="94"/>
      <c r="G51" s="93"/>
      <c r="H51" s="71"/>
      <c r="I51" s="94"/>
      <c r="J51" s="93"/>
      <c r="K51" s="93" t="str">
        <f t="shared" si="5"/>
        <v/>
      </c>
      <c r="L51" s="77" t="str">
        <f t="shared" si="6"/>
        <v/>
      </c>
      <c r="M51" s="77" t="str">
        <f t="shared" si="7"/>
        <v/>
      </c>
      <c r="N51" s="80" t="str">
        <f t="shared" si="8"/>
        <v/>
      </c>
      <c r="O51" s="1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ht="15.0" customHeight="1">
      <c r="A52" s="75">
        <v>20.0</v>
      </c>
      <c r="B52" s="3"/>
      <c r="C52" s="70"/>
      <c r="D52" s="71"/>
      <c r="E52" s="94"/>
      <c r="F52" s="94"/>
      <c r="G52" s="93"/>
      <c r="H52" s="71"/>
      <c r="I52" s="94"/>
      <c r="J52" s="93"/>
      <c r="K52" s="93" t="str">
        <f t="shared" si="5"/>
        <v/>
      </c>
      <c r="L52" s="77" t="str">
        <f t="shared" si="6"/>
        <v/>
      </c>
      <c r="M52" s="77" t="str">
        <f t="shared" si="7"/>
        <v/>
      </c>
      <c r="N52" s="80" t="str">
        <f t="shared" si="8"/>
        <v/>
      </c>
      <c r="O52" s="11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ht="15.0" customHeight="1">
      <c r="A53" s="75">
        <v>21.0</v>
      </c>
      <c r="B53" s="3"/>
      <c r="C53" s="70"/>
      <c r="D53" s="71"/>
      <c r="E53" s="94"/>
      <c r="F53" s="94"/>
      <c r="G53" s="93"/>
      <c r="H53" s="71"/>
      <c r="I53" s="94"/>
      <c r="J53" s="93"/>
      <c r="K53" s="93" t="str">
        <f t="shared" si="5"/>
        <v/>
      </c>
      <c r="L53" s="77" t="str">
        <f t="shared" si="6"/>
        <v/>
      </c>
      <c r="M53" s="77" t="str">
        <f t="shared" si="7"/>
        <v/>
      </c>
      <c r="N53" s="80" t="str">
        <f t="shared" si="8"/>
        <v/>
      </c>
      <c r="O53" s="11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ht="15.0" customHeight="1">
      <c r="A54" s="75">
        <v>22.0</v>
      </c>
      <c r="B54" s="3"/>
      <c r="C54" s="70"/>
      <c r="D54" s="71"/>
      <c r="E54" s="94"/>
      <c r="F54" s="94"/>
      <c r="G54" s="93"/>
      <c r="H54" s="71"/>
      <c r="I54" s="94"/>
      <c r="J54" s="93"/>
      <c r="K54" s="93" t="str">
        <f t="shared" si="5"/>
        <v/>
      </c>
      <c r="L54" s="77" t="str">
        <f t="shared" si="6"/>
        <v/>
      </c>
      <c r="M54" s="77" t="str">
        <f t="shared" si="7"/>
        <v/>
      </c>
      <c r="N54" s="80" t="str">
        <f t="shared" si="8"/>
        <v/>
      </c>
      <c r="O54" s="11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ht="15.0" customHeight="1">
      <c r="A55" s="75">
        <v>23.0</v>
      </c>
      <c r="B55" s="3"/>
      <c r="C55" s="70"/>
      <c r="D55" s="71"/>
      <c r="E55" s="94"/>
      <c r="F55" s="94"/>
      <c r="G55" s="93"/>
      <c r="H55" s="71"/>
      <c r="I55" s="94"/>
      <c r="J55" s="93"/>
      <c r="K55" s="93" t="str">
        <f t="shared" si="5"/>
        <v/>
      </c>
      <c r="L55" s="77" t="str">
        <f t="shared" si="6"/>
        <v/>
      </c>
      <c r="M55" s="77" t="str">
        <f t="shared" si="7"/>
        <v/>
      </c>
      <c r="N55" s="80" t="str">
        <f t="shared" si="8"/>
        <v/>
      </c>
      <c r="O55" s="1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ht="15.0" customHeight="1">
      <c r="A56" s="75">
        <v>24.0</v>
      </c>
      <c r="B56" s="3"/>
      <c r="C56" s="70"/>
      <c r="D56" s="71"/>
      <c r="E56" s="94"/>
      <c r="F56" s="94"/>
      <c r="G56" s="93"/>
      <c r="H56" s="71"/>
      <c r="I56" s="94"/>
      <c r="J56" s="93"/>
      <c r="K56" s="93" t="str">
        <f t="shared" si="5"/>
        <v/>
      </c>
      <c r="L56" s="77" t="str">
        <f t="shared" si="6"/>
        <v/>
      </c>
      <c r="M56" s="77" t="str">
        <f t="shared" si="7"/>
        <v/>
      </c>
      <c r="N56" s="80" t="str">
        <f t="shared" si="8"/>
        <v/>
      </c>
      <c r="O56" s="11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ht="15.0" customHeight="1">
      <c r="A57" s="75">
        <v>25.0</v>
      </c>
      <c r="B57" s="3"/>
      <c r="C57" s="70"/>
      <c r="D57" s="71"/>
      <c r="E57" s="94"/>
      <c r="F57" s="94"/>
      <c r="G57" s="93"/>
      <c r="H57" s="71"/>
      <c r="I57" s="94"/>
      <c r="J57" s="93"/>
      <c r="K57" s="93" t="str">
        <f t="shared" si="5"/>
        <v/>
      </c>
      <c r="L57" s="77" t="str">
        <f t="shared" si="6"/>
        <v/>
      </c>
      <c r="M57" s="77" t="str">
        <f t="shared" si="7"/>
        <v/>
      </c>
      <c r="N57" s="80" t="str">
        <f t="shared" si="8"/>
        <v/>
      </c>
      <c r="O57" s="11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ht="15.0" customHeight="1">
      <c r="A58" s="75">
        <v>26.0</v>
      </c>
      <c r="B58" s="3"/>
      <c r="C58" s="70"/>
      <c r="D58" s="71"/>
      <c r="E58" s="94"/>
      <c r="F58" s="94"/>
      <c r="G58" s="93"/>
      <c r="H58" s="71"/>
      <c r="I58" s="94"/>
      <c r="J58" s="93"/>
      <c r="K58" s="93" t="str">
        <f t="shared" si="5"/>
        <v/>
      </c>
      <c r="L58" s="77" t="str">
        <f t="shared" si="6"/>
        <v/>
      </c>
      <c r="M58" s="77" t="str">
        <f t="shared" si="7"/>
        <v/>
      </c>
      <c r="N58" s="80" t="str">
        <f t="shared" si="8"/>
        <v/>
      </c>
      <c r="O58" s="11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ht="15.0" customHeight="1">
      <c r="A59" s="75">
        <v>27.0</v>
      </c>
      <c r="B59" s="3"/>
      <c r="C59" s="70"/>
      <c r="D59" s="71"/>
      <c r="E59" s="94"/>
      <c r="F59" s="94"/>
      <c r="G59" s="93"/>
      <c r="H59" s="71"/>
      <c r="I59" s="94"/>
      <c r="J59" s="93"/>
      <c r="K59" s="93" t="str">
        <f t="shared" si="5"/>
        <v/>
      </c>
      <c r="L59" s="77" t="str">
        <f t="shared" si="6"/>
        <v/>
      </c>
      <c r="M59" s="77" t="str">
        <f t="shared" si="7"/>
        <v/>
      </c>
      <c r="N59" s="80" t="str">
        <f t="shared" si="8"/>
        <v/>
      </c>
      <c r="O59" s="11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ht="15.0" customHeight="1">
      <c r="A60" s="75">
        <v>28.0</v>
      </c>
      <c r="B60" s="3"/>
      <c r="C60" s="70"/>
      <c r="D60" s="71"/>
      <c r="E60" s="94"/>
      <c r="F60" s="94"/>
      <c r="G60" s="93"/>
      <c r="H60" s="71"/>
      <c r="I60" s="94"/>
      <c r="J60" s="93"/>
      <c r="K60" s="93" t="str">
        <f t="shared" si="5"/>
        <v/>
      </c>
      <c r="L60" s="77" t="str">
        <f t="shared" si="6"/>
        <v/>
      </c>
      <c r="M60" s="77" t="str">
        <f t="shared" si="7"/>
        <v/>
      </c>
      <c r="N60" s="80" t="str">
        <f t="shared" si="8"/>
        <v/>
      </c>
      <c r="O60" s="11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ht="15.0" customHeight="1">
      <c r="A61" s="75">
        <v>29.0</v>
      </c>
      <c r="B61" s="3"/>
      <c r="C61" s="70"/>
      <c r="D61" s="71"/>
      <c r="E61" s="94"/>
      <c r="F61" s="94"/>
      <c r="G61" s="93"/>
      <c r="H61" s="71"/>
      <c r="I61" s="94"/>
      <c r="J61" s="93"/>
      <c r="K61" s="93" t="str">
        <f t="shared" si="5"/>
        <v/>
      </c>
      <c r="L61" s="77" t="str">
        <f t="shared" si="6"/>
        <v/>
      </c>
      <c r="M61" s="77" t="str">
        <f t="shared" si="7"/>
        <v/>
      </c>
      <c r="N61" s="80" t="str">
        <f t="shared" si="8"/>
        <v/>
      </c>
      <c r="O61" s="11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ht="15.0" customHeight="1">
      <c r="A62" s="75">
        <v>30.0</v>
      </c>
      <c r="B62" s="3"/>
      <c r="C62" s="70"/>
      <c r="D62" s="71"/>
      <c r="E62" s="95"/>
      <c r="F62" s="71"/>
      <c r="G62" s="93"/>
      <c r="H62" s="71"/>
      <c r="I62" s="71"/>
      <c r="J62" s="93"/>
      <c r="K62" s="93" t="str">
        <f t="shared" si="5"/>
        <v/>
      </c>
      <c r="L62" s="77" t="str">
        <f t="shared" si="6"/>
        <v/>
      </c>
      <c r="M62" s="77" t="str">
        <f t="shared" si="7"/>
        <v/>
      </c>
      <c r="N62" s="80" t="str">
        <f t="shared" si="8"/>
        <v/>
      </c>
      <c r="O62" s="11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ht="15.0" customHeight="1">
      <c r="A63" s="75">
        <v>31.0</v>
      </c>
      <c r="B63" s="3"/>
      <c r="C63" s="70"/>
      <c r="D63" s="71"/>
      <c r="E63" s="95"/>
      <c r="F63" s="71"/>
      <c r="G63" s="93"/>
      <c r="H63" s="71"/>
      <c r="I63" s="71"/>
      <c r="J63" s="93"/>
      <c r="K63" s="93" t="str">
        <f t="shared" si="5"/>
        <v/>
      </c>
      <c r="L63" s="77" t="str">
        <f t="shared" si="6"/>
        <v/>
      </c>
      <c r="M63" s="77" t="str">
        <f t="shared" si="7"/>
        <v/>
      </c>
      <c r="N63" s="80" t="str">
        <f t="shared" si="8"/>
        <v/>
      </c>
      <c r="O63" s="11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ht="15.0" customHeight="1">
      <c r="A64" s="75">
        <v>32.0</v>
      </c>
      <c r="B64" s="3"/>
      <c r="C64" s="70"/>
      <c r="D64" s="71"/>
      <c r="E64" s="95"/>
      <c r="F64" s="71"/>
      <c r="G64" s="93"/>
      <c r="H64" s="71"/>
      <c r="I64" s="71"/>
      <c r="J64" s="93"/>
      <c r="K64" s="93" t="str">
        <f t="shared" si="5"/>
        <v/>
      </c>
      <c r="L64" s="77" t="str">
        <f t="shared" si="6"/>
        <v/>
      </c>
      <c r="M64" s="77" t="str">
        <f t="shared" si="7"/>
        <v/>
      </c>
      <c r="N64" s="80" t="str">
        <f t="shared" si="8"/>
        <v/>
      </c>
      <c r="O64" s="11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ht="15.0" customHeight="1">
      <c r="A65" s="75">
        <v>33.0</v>
      </c>
      <c r="B65" s="3"/>
      <c r="C65" s="70"/>
      <c r="D65" s="71"/>
      <c r="E65" s="95"/>
      <c r="F65" s="71"/>
      <c r="G65" s="93"/>
      <c r="H65" s="71"/>
      <c r="I65" s="71"/>
      <c r="J65" s="93"/>
      <c r="K65" s="93" t="str">
        <f t="shared" si="5"/>
        <v/>
      </c>
      <c r="L65" s="77" t="str">
        <f t="shared" si="6"/>
        <v/>
      </c>
      <c r="M65" s="77" t="str">
        <f t="shared" si="7"/>
        <v/>
      </c>
      <c r="N65" s="80" t="str">
        <f t="shared" si="8"/>
        <v/>
      </c>
      <c r="O65" s="11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ht="15.0" customHeight="1">
      <c r="A66" s="75">
        <v>34.0</v>
      </c>
      <c r="B66" s="3"/>
      <c r="C66" s="70"/>
      <c r="D66" s="71"/>
      <c r="E66" s="95"/>
      <c r="F66" s="71"/>
      <c r="G66" s="93"/>
      <c r="H66" s="71"/>
      <c r="I66" s="71"/>
      <c r="J66" s="93"/>
      <c r="K66" s="93" t="str">
        <f t="shared" si="5"/>
        <v/>
      </c>
      <c r="L66" s="77" t="str">
        <f t="shared" si="6"/>
        <v/>
      </c>
      <c r="M66" s="77" t="str">
        <f t="shared" si="7"/>
        <v/>
      </c>
      <c r="N66" s="80" t="str">
        <f t="shared" si="8"/>
        <v/>
      </c>
      <c r="O66" s="11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ht="15.0" customHeight="1">
      <c r="A67" s="75">
        <v>35.0</v>
      </c>
      <c r="B67" s="3"/>
      <c r="C67" s="70"/>
      <c r="D67" s="71"/>
      <c r="E67" s="95"/>
      <c r="F67" s="71"/>
      <c r="G67" s="93"/>
      <c r="H67" s="71"/>
      <c r="I67" s="71"/>
      <c r="J67" s="93"/>
      <c r="K67" s="93" t="str">
        <f t="shared" si="5"/>
        <v/>
      </c>
      <c r="L67" s="77" t="str">
        <f t="shared" si="6"/>
        <v/>
      </c>
      <c r="M67" s="77" t="str">
        <f t="shared" si="7"/>
        <v/>
      </c>
      <c r="N67" s="80" t="str">
        <f t="shared" si="8"/>
        <v/>
      </c>
      <c r="O67" s="11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ht="15.0" customHeight="1">
      <c r="A68" s="75">
        <v>36.0</v>
      </c>
      <c r="B68" s="3"/>
      <c r="C68" s="70"/>
      <c r="D68" s="71"/>
      <c r="E68" s="95"/>
      <c r="F68" s="71"/>
      <c r="G68" s="93"/>
      <c r="H68" s="71"/>
      <c r="I68" s="71"/>
      <c r="J68" s="93"/>
      <c r="K68" s="93" t="str">
        <f t="shared" si="5"/>
        <v/>
      </c>
      <c r="L68" s="77" t="str">
        <f t="shared" si="6"/>
        <v/>
      </c>
      <c r="M68" s="77" t="str">
        <f t="shared" si="7"/>
        <v/>
      </c>
      <c r="N68" s="80" t="str">
        <f t="shared" si="8"/>
        <v/>
      </c>
      <c r="O68" s="11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ht="15.0" customHeight="1">
      <c r="A69" s="75">
        <v>37.0</v>
      </c>
      <c r="B69" s="3"/>
      <c r="C69" s="70"/>
      <c r="D69" s="71"/>
      <c r="E69" s="95"/>
      <c r="F69" s="71"/>
      <c r="G69" s="93"/>
      <c r="H69" s="71"/>
      <c r="I69" s="71"/>
      <c r="J69" s="93"/>
      <c r="K69" s="93" t="str">
        <f t="shared" si="5"/>
        <v/>
      </c>
      <c r="L69" s="77" t="str">
        <f t="shared" si="6"/>
        <v/>
      </c>
      <c r="M69" s="77" t="str">
        <f t="shared" si="7"/>
        <v/>
      </c>
      <c r="N69" s="80" t="str">
        <f t="shared" si="8"/>
        <v/>
      </c>
      <c r="O69" s="11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ht="15.0" customHeight="1">
      <c r="A70" s="75">
        <v>38.0</v>
      </c>
      <c r="B70" s="3"/>
      <c r="C70" s="70"/>
      <c r="D70" s="71"/>
      <c r="E70" s="95"/>
      <c r="F70" s="71"/>
      <c r="G70" s="93"/>
      <c r="H70" s="71"/>
      <c r="I70" s="71"/>
      <c r="J70" s="93"/>
      <c r="K70" s="93" t="str">
        <f t="shared" si="5"/>
        <v/>
      </c>
      <c r="L70" s="77" t="str">
        <f t="shared" si="6"/>
        <v/>
      </c>
      <c r="M70" s="77" t="str">
        <f t="shared" si="7"/>
        <v/>
      </c>
      <c r="N70" s="80" t="str">
        <f t="shared" si="8"/>
        <v/>
      </c>
      <c r="O70" s="1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ht="15.0" customHeight="1">
      <c r="A71" s="75">
        <v>39.0</v>
      </c>
      <c r="B71" s="3"/>
      <c r="C71" s="70"/>
      <c r="D71" s="71"/>
      <c r="E71" s="95"/>
      <c r="F71" s="71"/>
      <c r="G71" s="93"/>
      <c r="H71" s="71"/>
      <c r="I71" s="71"/>
      <c r="J71" s="93"/>
      <c r="K71" s="93" t="str">
        <f t="shared" si="5"/>
        <v/>
      </c>
      <c r="L71" s="77" t="str">
        <f t="shared" si="6"/>
        <v/>
      </c>
      <c r="M71" s="77" t="str">
        <f t="shared" si="7"/>
        <v/>
      </c>
      <c r="N71" s="80" t="str">
        <f t="shared" si="8"/>
        <v/>
      </c>
      <c r="O71" s="1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ht="15.0" customHeight="1">
      <c r="A72" s="75">
        <v>40.0</v>
      </c>
      <c r="B72" s="3"/>
      <c r="C72" s="70"/>
      <c r="D72" s="71"/>
      <c r="E72" s="95"/>
      <c r="F72" s="71"/>
      <c r="G72" s="93"/>
      <c r="H72" s="71"/>
      <c r="I72" s="71"/>
      <c r="J72" s="93"/>
      <c r="K72" s="93" t="str">
        <f t="shared" si="5"/>
        <v/>
      </c>
      <c r="L72" s="77" t="str">
        <f t="shared" si="6"/>
        <v/>
      </c>
      <c r="M72" s="77" t="str">
        <f t="shared" si="7"/>
        <v/>
      </c>
      <c r="N72" s="80" t="str">
        <f t="shared" si="8"/>
        <v/>
      </c>
      <c r="O72" s="11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ht="15.0" customHeight="1">
      <c r="A73" s="75">
        <v>41.0</v>
      </c>
      <c r="B73" s="3"/>
      <c r="C73" s="70"/>
      <c r="D73" s="71"/>
      <c r="E73" s="95"/>
      <c r="F73" s="71"/>
      <c r="G73" s="93"/>
      <c r="H73" s="71"/>
      <c r="I73" s="71"/>
      <c r="J73" s="93"/>
      <c r="K73" s="93" t="str">
        <f t="shared" si="5"/>
        <v/>
      </c>
      <c r="L73" s="77" t="str">
        <f t="shared" si="6"/>
        <v/>
      </c>
      <c r="M73" s="77" t="str">
        <f t="shared" si="7"/>
        <v/>
      </c>
      <c r="N73" s="80" t="str">
        <f t="shared" si="8"/>
        <v/>
      </c>
      <c r="O73" s="11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ht="15.0" customHeight="1">
      <c r="A74" s="75">
        <v>42.0</v>
      </c>
      <c r="B74" s="3"/>
      <c r="C74" s="70"/>
      <c r="D74" s="71"/>
      <c r="E74" s="95"/>
      <c r="F74" s="71"/>
      <c r="G74" s="93"/>
      <c r="H74" s="71"/>
      <c r="I74" s="71"/>
      <c r="J74" s="93"/>
      <c r="K74" s="93" t="str">
        <f t="shared" si="5"/>
        <v/>
      </c>
      <c r="L74" s="77" t="str">
        <f t="shared" si="6"/>
        <v/>
      </c>
      <c r="M74" s="77" t="str">
        <f t="shared" si="7"/>
        <v/>
      </c>
      <c r="N74" s="80" t="str">
        <f t="shared" si="8"/>
        <v/>
      </c>
      <c r="O74" s="11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ht="15.0" customHeight="1">
      <c r="A75" s="75">
        <v>43.0</v>
      </c>
      <c r="B75" s="3"/>
      <c r="C75" s="70"/>
      <c r="D75" s="71"/>
      <c r="E75" s="95"/>
      <c r="F75" s="71"/>
      <c r="G75" s="93"/>
      <c r="H75" s="71"/>
      <c r="I75" s="71"/>
      <c r="J75" s="93"/>
      <c r="K75" s="93" t="str">
        <f t="shared" si="5"/>
        <v/>
      </c>
      <c r="L75" s="77" t="str">
        <f t="shared" si="6"/>
        <v/>
      </c>
      <c r="M75" s="77" t="str">
        <f t="shared" si="7"/>
        <v/>
      </c>
      <c r="N75" s="80" t="str">
        <f t="shared" si="8"/>
        <v/>
      </c>
      <c r="O75" s="11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ht="15.0" customHeight="1">
      <c r="A76" s="75">
        <v>44.0</v>
      </c>
      <c r="B76" s="3"/>
      <c r="C76" s="70"/>
      <c r="D76" s="71"/>
      <c r="E76" s="95"/>
      <c r="F76" s="71"/>
      <c r="G76" s="93"/>
      <c r="H76" s="71"/>
      <c r="I76" s="71"/>
      <c r="J76" s="93"/>
      <c r="K76" s="93" t="str">
        <f t="shared" si="5"/>
        <v/>
      </c>
      <c r="L76" s="77" t="str">
        <f t="shared" si="6"/>
        <v/>
      </c>
      <c r="M76" s="77" t="str">
        <f t="shared" si="7"/>
        <v/>
      </c>
      <c r="N76" s="80" t="str">
        <f t="shared" si="8"/>
        <v/>
      </c>
      <c r="O76" s="11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ht="15.0" customHeight="1">
      <c r="A77" s="75">
        <v>45.0</v>
      </c>
      <c r="B77" s="3"/>
      <c r="C77" s="70"/>
      <c r="D77" s="71"/>
      <c r="E77" s="95"/>
      <c r="F77" s="71"/>
      <c r="G77" s="93"/>
      <c r="H77" s="71"/>
      <c r="I77" s="71"/>
      <c r="J77" s="93"/>
      <c r="K77" s="93" t="str">
        <f t="shared" si="5"/>
        <v/>
      </c>
      <c r="L77" s="77" t="str">
        <f t="shared" si="6"/>
        <v/>
      </c>
      <c r="M77" s="77" t="str">
        <f t="shared" si="7"/>
        <v/>
      </c>
      <c r="N77" s="80" t="str">
        <f t="shared" si="8"/>
        <v/>
      </c>
      <c r="O77" s="11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ht="15.0" customHeight="1">
      <c r="A78" s="75">
        <v>46.0</v>
      </c>
      <c r="B78" s="3"/>
      <c r="C78" s="70"/>
      <c r="D78" s="71"/>
      <c r="E78" s="95"/>
      <c r="F78" s="71"/>
      <c r="G78" s="93"/>
      <c r="H78" s="71"/>
      <c r="I78" s="71"/>
      <c r="J78" s="93"/>
      <c r="K78" s="93" t="str">
        <f t="shared" si="5"/>
        <v/>
      </c>
      <c r="L78" s="77" t="str">
        <f t="shared" si="6"/>
        <v/>
      </c>
      <c r="M78" s="77" t="str">
        <f t="shared" si="7"/>
        <v/>
      </c>
      <c r="N78" s="80" t="str">
        <f t="shared" si="8"/>
        <v/>
      </c>
      <c r="O78" s="11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ht="15.0" customHeight="1">
      <c r="A79" s="75">
        <v>47.0</v>
      </c>
      <c r="B79" s="3"/>
      <c r="C79" s="70"/>
      <c r="D79" s="71"/>
      <c r="E79" s="95"/>
      <c r="F79" s="71"/>
      <c r="G79" s="93"/>
      <c r="H79" s="71"/>
      <c r="I79" s="71"/>
      <c r="J79" s="93"/>
      <c r="K79" s="93" t="str">
        <f t="shared" si="5"/>
        <v/>
      </c>
      <c r="L79" s="77" t="str">
        <f t="shared" si="6"/>
        <v/>
      </c>
      <c r="M79" s="77" t="str">
        <f t="shared" si="7"/>
        <v/>
      </c>
      <c r="N79" s="80" t="str">
        <f t="shared" si="8"/>
        <v/>
      </c>
      <c r="O79" s="11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ht="15.0" customHeight="1">
      <c r="A80" s="75">
        <v>48.0</v>
      </c>
      <c r="B80" s="3"/>
      <c r="C80" s="70"/>
      <c r="D80" s="71"/>
      <c r="E80" s="95"/>
      <c r="F80" s="71"/>
      <c r="G80" s="93"/>
      <c r="H80" s="71"/>
      <c r="I80" s="71"/>
      <c r="J80" s="93"/>
      <c r="K80" s="93" t="str">
        <f t="shared" si="5"/>
        <v/>
      </c>
      <c r="L80" s="77" t="str">
        <f t="shared" si="6"/>
        <v/>
      </c>
      <c r="M80" s="77" t="str">
        <f t="shared" si="7"/>
        <v/>
      </c>
      <c r="N80" s="80" t="str">
        <f t="shared" si="8"/>
        <v/>
      </c>
      <c r="O80" s="11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ht="15.0" customHeight="1">
      <c r="A81" s="75">
        <v>49.0</v>
      </c>
      <c r="B81" s="3"/>
      <c r="C81" s="70"/>
      <c r="D81" s="71"/>
      <c r="E81" s="95"/>
      <c r="F81" s="71"/>
      <c r="G81" s="93"/>
      <c r="H81" s="71"/>
      <c r="I81" s="71"/>
      <c r="J81" s="93"/>
      <c r="K81" s="93" t="str">
        <f t="shared" si="5"/>
        <v/>
      </c>
      <c r="L81" s="77" t="str">
        <f t="shared" si="6"/>
        <v/>
      </c>
      <c r="M81" s="77" t="str">
        <f t="shared" si="7"/>
        <v/>
      </c>
      <c r="N81" s="80" t="str">
        <f t="shared" si="8"/>
        <v/>
      </c>
      <c r="O81" s="11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ht="15.0" customHeight="1">
      <c r="A82" s="75">
        <v>50.0</v>
      </c>
      <c r="B82" s="3"/>
      <c r="C82" s="70"/>
      <c r="D82" s="71"/>
      <c r="E82" s="95"/>
      <c r="F82" s="71"/>
      <c r="G82" s="93"/>
      <c r="H82" s="71"/>
      <c r="I82" s="71"/>
      <c r="J82" s="93"/>
      <c r="K82" s="93" t="str">
        <f t="shared" si="5"/>
        <v/>
      </c>
      <c r="L82" s="77" t="str">
        <f t="shared" si="6"/>
        <v/>
      </c>
      <c r="M82" s="77" t="str">
        <f t="shared" si="7"/>
        <v/>
      </c>
      <c r="N82" s="80" t="str">
        <f t="shared" si="8"/>
        <v/>
      </c>
      <c r="O82" s="11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ht="15.0" customHeight="1">
      <c r="A83" s="75">
        <v>51.0</v>
      </c>
      <c r="B83" s="3"/>
      <c r="C83" s="70"/>
      <c r="D83" s="71"/>
      <c r="E83" s="95"/>
      <c r="F83" s="71"/>
      <c r="G83" s="93"/>
      <c r="H83" s="71"/>
      <c r="I83" s="71"/>
      <c r="J83" s="93"/>
      <c r="K83" s="93" t="str">
        <f t="shared" si="5"/>
        <v/>
      </c>
      <c r="L83" s="77" t="str">
        <f t="shared" si="6"/>
        <v/>
      </c>
      <c r="M83" s="77" t="str">
        <f t="shared" si="7"/>
        <v/>
      </c>
      <c r="N83" s="80" t="str">
        <f t="shared" si="8"/>
        <v/>
      </c>
      <c r="O83" s="11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ht="15.0" customHeight="1">
      <c r="A84" s="75">
        <v>52.0</v>
      </c>
      <c r="B84" s="3"/>
      <c r="C84" s="70"/>
      <c r="D84" s="71"/>
      <c r="E84" s="95"/>
      <c r="F84" s="71"/>
      <c r="G84" s="93"/>
      <c r="H84" s="71"/>
      <c r="I84" s="71"/>
      <c r="J84" s="93"/>
      <c r="K84" s="93" t="str">
        <f t="shared" si="5"/>
        <v/>
      </c>
      <c r="L84" s="77" t="str">
        <f t="shared" si="6"/>
        <v/>
      </c>
      <c r="M84" s="77" t="str">
        <f t="shared" si="7"/>
        <v/>
      </c>
      <c r="N84" s="80" t="str">
        <f t="shared" si="8"/>
        <v/>
      </c>
      <c r="O84" s="11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ht="15.0" customHeight="1">
      <c r="A85" s="75">
        <v>53.0</v>
      </c>
      <c r="B85" s="3"/>
      <c r="C85" s="70"/>
      <c r="D85" s="71"/>
      <c r="E85" s="95"/>
      <c r="F85" s="71"/>
      <c r="G85" s="93"/>
      <c r="H85" s="71"/>
      <c r="I85" s="71"/>
      <c r="J85" s="93"/>
      <c r="K85" s="93" t="str">
        <f t="shared" si="5"/>
        <v/>
      </c>
      <c r="L85" s="77" t="str">
        <f t="shared" si="6"/>
        <v/>
      </c>
      <c r="M85" s="77" t="str">
        <f t="shared" si="7"/>
        <v/>
      </c>
      <c r="N85" s="80" t="str">
        <f t="shared" si="8"/>
        <v/>
      </c>
      <c r="O85" s="11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ht="15.0" customHeight="1">
      <c r="A86" s="75">
        <v>54.0</v>
      </c>
      <c r="B86" s="3"/>
      <c r="C86" s="70"/>
      <c r="D86" s="71"/>
      <c r="E86" s="95"/>
      <c r="F86" s="71"/>
      <c r="G86" s="93"/>
      <c r="H86" s="71"/>
      <c r="I86" s="71"/>
      <c r="J86" s="93"/>
      <c r="K86" s="93" t="str">
        <f t="shared" si="5"/>
        <v/>
      </c>
      <c r="L86" s="77" t="str">
        <f t="shared" si="6"/>
        <v/>
      </c>
      <c r="M86" s="77" t="str">
        <f t="shared" si="7"/>
        <v/>
      </c>
      <c r="N86" s="80" t="str">
        <f t="shared" si="8"/>
        <v/>
      </c>
      <c r="O86" s="11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ht="15.0" customHeight="1">
      <c r="A87" s="75">
        <v>55.0</v>
      </c>
      <c r="B87" s="3"/>
      <c r="C87" s="70"/>
      <c r="D87" s="71"/>
      <c r="E87" s="95"/>
      <c r="F87" s="71"/>
      <c r="G87" s="93"/>
      <c r="H87" s="71"/>
      <c r="I87" s="71"/>
      <c r="J87" s="93"/>
      <c r="K87" s="93" t="str">
        <f t="shared" si="5"/>
        <v/>
      </c>
      <c r="L87" s="77" t="str">
        <f t="shared" si="6"/>
        <v/>
      </c>
      <c r="M87" s="77" t="str">
        <f t="shared" si="7"/>
        <v/>
      </c>
      <c r="N87" s="80" t="str">
        <f t="shared" si="8"/>
        <v/>
      </c>
      <c r="O87" s="11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ht="15.0" customHeight="1">
      <c r="A88" s="75">
        <v>56.0</v>
      </c>
      <c r="B88" s="3"/>
      <c r="C88" s="70"/>
      <c r="D88" s="71"/>
      <c r="E88" s="95"/>
      <c r="F88" s="71"/>
      <c r="G88" s="93"/>
      <c r="H88" s="71"/>
      <c r="I88" s="71"/>
      <c r="J88" s="93"/>
      <c r="K88" s="93" t="str">
        <f t="shared" si="5"/>
        <v/>
      </c>
      <c r="L88" s="77" t="str">
        <f t="shared" si="6"/>
        <v/>
      </c>
      <c r="M88" s="77" t="str">
        <f t="shared" si="7"/>
        <v/>
      </c>
      <c r="N88" s="80" t="str">
        <f t="shared" si="8"/>
        <v/>
      </c>
      <c r="O88" s="11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ht="15.0" customHeight="1">
      <c r="A89" s="75">
        <v>57.0</v>
      </c>
      <c r="B89" s="3"/>
      <c r="C89" s="70"/>
      <c r="D89" s="71"/>
      <c r="E89" s="95"/>
      <c r="F89" s="71"/>
      <c r="G89" s="93"/>
      <c r="H89" s="71"/>
      <c r="I89" s="71"/>
      <c r="J89" s="93"/>
      <c r="K89" s="93" t="str">
        <f t="shared" si="5"/>
        <v/>
      </c>
      <c r="L89" s="77" t="str">
        <f t="shared" si="6"/>
        <v/>
      </c>
      <c r="M89" s="77" t="str">
        <f t="shared" si="7"/>
        <v/>
      </c>
      <c r="N89" s="80" t="str">
        <f t="shared" si="8"/>
        <v/>
      </c>
      <c r="O89" s="11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ht="15.0" customHeight="1">
      <c r="A90" s="75">
        <v>58.0</v>
      </c>
      <c r="B90" s="3"/>
      <c r="C90" s="70"/>
      <c r="D90" s="71"/>
      <c r="E90" s="95"/>
      <c r="F90" s="71"/>
      <c r="G90" s="93"/>
      <c r="H90" s="71"/>
      <c r="I90" s="71"/>
      <c r="J90" s="93"/>
      <c r="K90" s="93" t="str">
        <f t="shared" si="5"/>
        <v/>
      </c>
      <c r="L90" s="77" t="str">
        <f t="shared" si="6"/>
        <v/>
      </c>
      <c r="M90" s="77" t="str">
        <f t="shared" si="7"/>
        <v/>
      </c>
      <c r="N90" s="80" t="str">
        <f t="shared" si="8"/>
        <v/>
      </c>
      <c r="O90" s="11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ht="15.0" customHeight="1">
      <c r="A91" s="75">
        <v>59.0</v>
      </c>
      <c r="B91" s="3"/>
      <c r="C91" s="70"/>
      <c r="D91" s="71"/>
      <c r="E91" s="95"/>
      <c r="F91" s="71"/>
      <c r="G91" s="93"/>
      <c r="H91" s="71"/>
      <c r="I91" s="71"/>
      <c r="J91" s="93"/>
      <c r="K91" s="93" t="str">
        <f t="shared" si="5"/>
        <v/>
      </c>
      <c r="L91" s="77" t="str">
        <f t="shared" si="6"/>
        <v/>
      </c>
      <c r="M91" s="77" t="str">
        <f t="shared" si="7"/>
        <v/>
      </c>
      <c r="N91" s="80" t="str">
        <f t="shared" si="8"/>
        <v/>
      </c>
      <c r="O91" s="11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ht="15.0" customHeight="1">
      <c r="A92" s="75">
        <v>60.0</v>
      </c>
      <c r="B92" s="3"/>
      <c r="C92" s="70"/>
      <c r="D92" s="71"/>
      <c r="E92" s="95"/>
      <c r="F92" s="71"/>
      <c r="G92" s="93"/>
      <c r="H92" s="71"/>
      <c r="I92" s="71"/>
      <c r="J92" s="93"/>
      <c r="K92" s="93" t="str">
        <f t="shared" si="5"/>
        <v/>
      </c>
      <c r="L92" s="77" t="str">
        <f t="shared" si="6"/>
        <v/>
      </c>
      <c r="M92" s="77" t="str">
        <f t="shared" si="7"/>
        <v/>
      </c>
      <c r="N92" s="80" t="str">
        <f t="shared" si="8"/>
        <v/>
      </c>
      <c r="O92" s="11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ht="15.0" customHeight="1">
      <c r="A93" s="75">
        <v>61.0</v>
      </c>
      <c r="B93" s="3"/>
      <c r="C93" s="70"/>
      <c r="D93" s="71"/>
      <c r="E93" s="95"/>
      <c r="F93" s="71"/>
      <c r="G93" s="93"/>
      <c r="H93" s="71"/>
      <c r="I93" s="71"/>
      <c r="J93" s="93"/>
      <c r="K93" s="93" t="str">
        <f t="shared" si="5"/>
        <v/>
      </c>
      <c r="L93" s="77" t="str">
        <f t="shared" si="6"/>
        <v/>
      </c>
      <c r="M93" s="77" t="str">
        <f t="shared" si="7"/>
        <v/>
      </c>
      <c r="N93" s="80" t="str">
        <f t="shared" si="8"/>
        <v/>
      </c>
      <c r="O93" s="11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ht="15.0" customHeight="1">
      <c r="A94" s="75">
        <v>62.0</v>
      </c>
      <c r="B94" s="3"/>
      <c r="C94" s="70"/>
      <c r="D94" s="71"/>
      <c r="E94" s="95"/>
      <c r="F94" s="71"/>
      <c r="G94" s="93"/>
      <c r="H94" s="71"/>
      <c r="I94" s="71"/>
      <c r="J94" s="93"/>
      <c r="K94" s="93" t="str">
        <f t="shared" si="5"/>
        <v/>
      </c>
      <c r="L94" s="77" t="str">
        <f t="shared" si="6"/>
        <v/>
      </c>
      <c r="M94" s="77" t="str">
        <f t="shared" si="7"/>
        <v/>
      </c>
      <c r="N94" s="80" t="str">
        <f t="shared" si="8"/>
        <v/>
      </c>
      <c r="O94" s="11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ht="15.0" customHeight="1">
      <c r="A95" s="75">
        <v>63.0</v>
      </c>
      <c r="B95" s="3"/>
      <c r="C95" s="70"/>
      <c r="D95" s="71"/>
      <c r="E95" s="95"/>
      <c r="F95" s="71"/>
      <c r="G95" s="93"/>
      <c r="H95" s="71"/>
      <c r="I95" s="71"/>
      <c r="J95" s="93"/>
      <c r="K95" s="93" t="str">
        <f t="shared" si="5"/>
        <v/>
      </c>
      <c r="L95" s="77" t="str">
        <f t="shared" si="6"/>
        <v/>
      </c>
      <c r="M95" s="77" t="str">
        <f t="shared" si="7"/>
        <v/>
      </c>
      <c r="N95" s="80" t="str">
        <f t="shared" si="8"/>
        <v/>
      </c>
      <c r="O95" s="11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ht="15.0" customHeight="1">
      <c r="A96" s="75">
        <v>64.0</v>
      </c>
      <c r="B96" s="3"/>
      <c r="C96" s="70"/>
      <c r="D96" s="71"/>
      <c r="E96" s="95"/>
      <c r="F96" s="71"/>
      <c r="G96" s="93"/>
      <c r="H96" s="71"/>
      <c r="I96" s="71"/>
      <c r="J96" s="93"/>
      <c r="K96" s="93" t="str">
        <f t="shared" si="5"/>
        <v/>
      </c>
      <c r="L96" s="77" t="str">
        <f t="shared" si="6"/>
        <v/>
      </c>
      <c r="M96" s="77" t="str">
        <f t="shared" si="7"/>
        <v/>
      </c>
      <c r="N96" s="80" t="str">
        <f t="shared" si="8"/>
        <v/>
      </c>
      <c r="O96" s="11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ht="15.0" customHeight="1">
      <c r="A97" s="75">
        <v>65.0</v>
      </c>
      <c r="B97" s="3"/>
      <c r="C97" s="70"/>
      <c r="D97" s="71"/>
      <c r="E97" s="95"/>
      <c r="F97" s="71"/>
      <c r="G97" s="93"/>
      <c r="H97" s="71"/>
      <c r="I97" s="71"/>
      <c r="J97" s="93"/>
      <c r="K97" s="93" t="str">
        <f t="shared" si="5"/>
        <v/>
      </c>
      <c r="L97" s="77" t="str">
        <f t="shared" si="6"/>
        <v/>
      </c>
      <c r="M97" s="77" t="str">
        <f t="shared" si="7"/>
        <v/>
      </c>
      <c r="N97" s="80" t="str">
        <f t="shared" si="8"/>
        <v/>
      </c>
      <c r="O97" s="11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ht="15.0" customHeight="1">
      <c r="A98" s="75">
        <v>66.0</v>
      </c>
      <c r="B98" s="3"/>
      <c r="C98" s="70"/>
      <c r="D98" s="71"/>
      <c r="E98" s="95"/>
      <c r="F98" s="71"/>
      <c r="G98" s="93"/>
      <c r="H98" s="71"/>
      <c r="I98" s="71"/>
      <c r="J98" s="93"/>
      <c r="K98" s="93" t="str">
        <f t="shared" si="5"/>
        <v/>
      </c>
      <c r="L98" s="77" t="str">
        <f t="shared" si="6"/>
        <v/>
      </c>
      <c r="M98" s="77" t="str">
        <f t="shared" si="7"/>
        <v/>
      </c>
      <c r="N98" s="80" t="str">
        <f t="shared" si="8"/>
        <v/>
      </c>
      <c r="O98" s="11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ht="15.0" customHeight="1">
      <c r="A99" s="75">
        <v>67.0</v>
      </c>
      <c r="B99" s="3"/>
      <c r="C99" s="70"/>
      <c r="D99" s="71"/>
      <c r="E99" s="95"/>
      <c r="F99" s="71"/>
      <c r="G99" s="93"/>
      <c r="H99" s="71"/>
      <c r="I99" s="71"/>
      <c r="J99" s="93"/>
      <c r="K99" s="93" t="str">
        <f t="shared" si="5"/>
        <v/>
      </c>
      <c r="L99" s="77" t="str">
        <f t="shared" si="6"/>
        <v/>
      </c>
      <c r="M99" s="77" t="str">
        <f t="shared" si="7"/>
        <v/>
      </c>
      <c r="N99" s="80" t="str">
        <f t="shared" si="8"/>
        <v/>
      </c>
      <c r="O99" s="11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ht="15.0" customHeight="1">
      <c r="A100" s="75">
        <v>68.0</v>
      </c>
      <c r="B100" s="3"/>
      <c r="C100" s="70"/>
      <c r="D100" s="71"/>
      <c r="E100" s="95"/>
      <c r="F100" s="71"/>
      <c r="G100" s="93"/>
      <c r="H100" s="71"/>
      <c r="I100" s="71"/>
      <c r="J100" s="93"/>
      <c r="K100" s="93" t="str">
        <f t="shared" si="5"/>
        <v/>
      </c>
      <c r="L100" s="77" t="str">
        <f t="shared" si="6"/>
        <v/>
      </c>
      <c r="M100" s="77" t="str">
        <f t="shared" si="7"/>
        <v/>
      </c>
      <c r="N100" s="80" t="str">
        <f t="shared" si="8"/>
        <v/>
      </c>
      <c r="O100" s="11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ht="15.0" customHeight="1">
      <c r="A101" s="75">
        <v>69.0</v>
      </c>
      <c r="B101" s="3"/>
      <c r="C101" s="70"/>
      <c r="D101" s="71"/>
      <c r="E101" s="95"/>
      <c r="F101" s="71"/>
      <c r="G101" s="93"/>
      <c r="H101" s="71"/>
      <c r="I101" s="71"/>
      <c r="J101" s="93"/>
      <c r="K101" s="93" t="str">
        <f t="shared" si="5"/>
        <v/>
      </c>
      <c r="L101" s="77" t="str">
        <f t="shared" si="6"/>
        <v/>
      </c>
      <c r="M101" s="77" t="str">
        <f t="shared" si="7"/>
        <v/>
      </c>
      <c r="N101" s="80" t="str">
        <f t="shared" si="8"/>
        <v/>
      </c>
      <c r="O101" s="11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ht="15.0" customHeight="1">
      <c r="A102" s="75">
        <v>70.0</v>
      </c>
      <c r="B102" s="3"/>
      <c r="C102" s="96"/>
      <c r="D102" s="97"/>
      <c r="E102" s="98"/>
      <c r="F102" s="97"/>
      <c r="G102" s="99"/>
      <c r="H102" s="97"/>
      <c r="I102" s="97"/>
      <c r="J102" s="99"/>
      <c r="K102" s="99" t="str">
        <f t="shared" si="5"/>
        <v/>
      </c>
      <c r="L102" s="77" t="str">
        <f t="shared" si="6"/>
        <v/>
      </c>
      <c r="M102" s="77" t="str">
        <f t="shared" si="7"/>
        <v/>
      </c>
      <c r="N102" s="80" t="str">
        <f t="shared" si="8"/>
        <v/>
      </c>
      <c r="O102" s="11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ht="15.75" customHeight="1">
      <c r="A103" s="75"/>
      <c r="B103" s="3"/>
      <c r="C103" s="100"/>
      <c r="D103" s="100"/>
      <c r="E103" s="101"/>
      <c r="F103" s="100"/>
      <c r="G103" s="85"/>
      <c r="H103" s="100"/>
      <c r="I103" s="86"/>
      <c r="J103" s="85"/>
      <c r="K103" s="85"/>
      <c r="L103" s="85"/>
      <c r="M103" s="100"/>
      <c r="N103" s="102"/>
      <c r="O103" s="11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ht="15.75" customHeight="1">
      <c r="A104" s="75"/>
      <c r="B104" s="3"/>
      <c r="C104" s="87" t="s">
        <v>30</v>
      </c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9"/>
      <c r="O104" s="11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ht="15.75" customHeight="1">
      <c r="A105" s="75"/>
      <c r="B105" s="3"/>
      <c r="C105" s="62" t="s">
        <v>3</v>
      </c>
      <c r="D105" s="63"/>
      <c r="E105" s="64"/>
      <c r="F105" s="65" t="s">
        <v>12</v>
      </c>
      <c r="G105" s="63"/>
      <c r="H105" s="64"/>
      <c r="I105" s="65" t="s">
        <v>13</v>
      </c>
      <c r="J105" s="64"/>
      <c r="K105" s="66" t="s">
        <v>14</v>
      </c>
      <c r="L105" s="63"/>
      <c r="M105" s="63"/>
      <c r="N105" s="67"/>
      <c r="O105" s="11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ht="32.25" customHeight="1">
      <c r="A106" s="75"/>
      <c r="B106" s="3"/>
      <c r="C106" s="70" t="s">
        <v>15</v>
      </c>
      <c r="D106" s="71" t="s">
        <v>16</v>
      </c>
      <c r="E106" s="71" t="s">
        <v>17</v>
      </c>
      <c r="F106" s="71" t="s">
        <v>18</v>
      </c>
      <c r="G106" s="71" t="s">
        <v>19</v>
      </c>
      <c r="H106" s="71" t="s">
        <v>20</v>
      </c>
      <c r="I106" s="72" t="s">
        <v>21</v>
      </c>
      <c r="J106" s="72" t="s">
        <v>22</v>
      </c>
      <c r="K106" s="72" t="s">
        <v>31</v>
      </c>
      <c r="L106" s="72" t="s">
        <v>24</v>
      </c>
      <c r="M106" s="72" t="s">
        <v>25</v>
      </c>
      <c r="N106" s="74" t="s">
        <v>26</v>
      </c>
      <c r="O106" s="11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ht="15.75" customHeight="1">
      <c r="A107" s="75">
        <v>1.0</v>
      </c>
      <c r="B107" s="3"/>
      <c r="C107" s="70"/>
      <c r="D107" s="71"/>
      <c r="E107" s="71"/>
      <c r="F107" s="71"/>
      <c r="G107" s="93"/>
      <c r="H107" s="71"/>
      <c r="I107" s="71"/>
      <c r="J107" s="93"/>
      <c r="K107" s="93" t="str">
        <f t="shared" ref="K107:K111" si="9">IF(C107="","","E")</f>
        <v/>
      </c>
      <c r="L107" s="77" t="str">
        <f t="shared" ref="L107:L111" si="10">IF($C107="","",$D$11)</f>
        <v/>
      </c>
      <c r="M107" s="77" t="str">
        <f t="shared" ref="M107:M111" si="11">IF($C107="","",$D$7)</f>
        <v/>
      </c>
      <c r="N107" s="80" t="str">
        <f t="shared" ref="N107:N111" si="12">IF($C107="","",$D$9)</f>
        <v/>
      </c>
      <c r="O107" s="11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ht="17.25" customHeight="1">
      <c r="A108" s="40">
        <v>2.0</v>
      </c>
      <c r="B108" s="11"/>
      <c r="C108" s="70"/>
      <c r="D108" s="71"/>
      <c r="E108" s="71"/>
      <c r="F108" s="71"/>
      <c r="G108" s="93"/>
      <c r="H108" s="71"/>
      <c r="I108" s="71"/>
      <c r="J108" s="93"/>
      <c r="K108" s="93" t="str">
        <f t="shared" si="9"/>
        <v/>
      </c>
      <c r="L108" s="77" t="str">
        <f t="shared" si="10"/>
        <v/>
      </c>
      <c r="M108" s="77" t="str">
        <f t="shared" si="11"/>
        <v/>
      </c>
      <c r="N108" s="80" t="str">
        <f t="shared" si="12"/>
        <v/>
      </c>
      <c r="O108" s="11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ht="16.5" customHeight="1">
      <c r="A109" s="40">
        <v>3.0</v>
      </c>
      <c r="B109" s="11"/>
      <c r="C109" s="70"/>
      <c r="D109" s="71"/>
      <c r="E109" s="71"/>
      <c r="F109" s="71"/>
      <c r="G109" s="93"/>
      <c r="H109" s="71"/>
      <c r="I109" s="71"/>
      <c r="J109" s="93"/>
      <c r="K109" s="93" t="str">
        <f t="shared" si="9"/>
        <v/>
      </c>
      <c r="L109" s="77" t="str">
        <f t="shared" si="10"/>
        <v/>
      </c>
      <c r="M109" s="77" t="str">
        <f t="shared" si="11"/>
        <v/>
      </c>
      <c r="N109" s="80" t="str">
        <f t="shared" si="12"/>
        <v/>
      </c>
      <c r="O109" s="11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ht="15.0" customHeight="1">
      <c r="A110" s="40">
        <v>4.0</v>
      </c>
      <c r="B110" s="11"/>
      <c r="C110" s="70"/>
      <c r="D110" s="71"/>
      <c r="E110" s="71"/>
      <c r="F110" s="71"/>
      <c r="G110" s="93"/>
      <c r="H110" s="71"/>
      <c r="I110" s="71"/>
      <c r="J110" s="93"/>
      <c r="K110" s="93" t="str">
        <f t="shared" si="9"/>
        <v/>
      </c>
      <c r="L110" s="77" t="str">
        <f t="shared" si="10"/>
        <v/>
      </c>
      <c r="M110" s="77" t="str">
        <f t="shared" si="11"/>
        <v/>
      </c>
      <c r="N110" s="80" t="str">
        <f t="shared" si="12"/>
        <v/>
      </c>
      <c r="O110" s="11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ht="15.0" customHeight="1">
      <c r="A111" s="40">
        <v>5.0</v>
      </c>
      <c r="B111" s="11"/>
      <c r="C111" s="96"/>
      <c r="D111" s="97"/>
      <c r="E111" s="97"/>
      <c r="F111" s="97"/>
      <c r="G111" s="99"/>
      <c r="H111" s="97"/>
      <c r="I111" s="97"/>
      <c r="J111" s="99"/>
      <c r="K111" s="99" t="str">
        <f t="shared" si="9"/>
        <v/>
      </c>
      <c r="L111" s="82" t="str">
        <f t="shared" si="10"/>
        <v/>
      </c>
      <c r="M111" s="82" t="str">
        <f t="shared" si="11"/>
        <v/>
      </c>
      <c r="N111" s="103" t="str">
        <f t="shared" si="12"/>
        <v/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ht="15.0" customHeight="1">
      <c r="A112" s="3"/>
      <c r="B112" s="3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2:N2"/>
    <mergeCell ref="C3:N3"/>
    <mergeCell ref="G5:I5"/>
    <mergeCell ref="L5:M5"/>
    <mergeCell ref="L6:N9"/>
    <mergeCell ref="D7:J7"/>
    <mergeCell ref="D8:J8"/>
    <mergeCell ref="F17:H17"/>
    <mergeCell ref="I17:J17"/>
    <mergeCell ref="D9:J9"/>
    <mergeCell ref="D10:J10"/>
    <mergeCell ref="L10:M11"/>
    <mergeCell ref="N10:N11"/>
    <mergeCell ref="D11:J11"/>
    <mergeCell ref="C16:N16"/>
    <mergeCell ref="C17:E17"/>
    <mergeCell ref="C105:E105"/>
    <mergeCell ref="F105:H105"/>
    <mergeCell ref="I105:J105"/>
    <mergeCell ref="K105:N105"/>
    <mergeCell ref="K17:N17"/>
    <mergeCell ref="C30:N30"/>
    <mergeCell ref="C31:E31"/>
    <mergeCell ref="F31:H31"/>
    <mergeCell ref="I31:J31"/>
    <mergeCell ref="M31:N31"/>
    <mergeCell ref="C104:N104"/>
  </mergeCells>
  <conditionalFormatting sqref="D8 D10">
    <cfRule type="containsText" dxfId="0" priority="1" operator="containsText" text="&lt;">
      <formula>NOT(ISERROR(SEARCH(("&lt;"),(D8))))</formula>
    </cfRule>
  </conditionalFormatting>
  <conditionalFormatting sqref="N10:N11">
    <cfRule type="beginsWith" dxfId="1" priority="2" operator="beginsWith" text="N">
      <formula>LEFT((N10),LEN("N"))=("N")</formula>
    </cfRule>
  </conditionalFormatting>
  <conditionalFormatting sqref="N10:N11">
    <cfRule type="beginsWith" dxfId="2" priority="3" operator="beginsWith" text="OK">
      <formula>LEFT((N10),LEN("OK"))=("OK")</formula>
    </cfRule>
  </conditionalFormatting>
  <dataValidations>
    <dataValidation type="date" allowBlank="1" showInputMessage="1" showErrorMessage="1" prompt="DDN - Renseignez ici la date de naissance du participant" sqref="E19:E28 E33:E102 E107:E111">
      <formula1>367.0</formula1>
      <formula2>42370.0</formula2>
    </dataValidation>
    <dataValidation type="list" allowBlank="1" showErrorMessage="1" sqref="D7">
      <formula1>List!$C$1:$C$138</formula1>
    </dataValidation>
    <dataValidation type="custom" allowBlank="1" showErrorMessage="1" sqref="C19:D28 C33:D102 C107:D111">
      <formula1>AND(GTE(LEN(C19),MIN((0),(100))),LTE(LEN(C19),MAX((0),(100))))</formula1>
    </dataValidation>
    <dataValidation type="decimal" allowBlank="1" showInputMessage="1" showErrorMessage="1" prompt="Code Postal" sqref="G19:G28 G33:G102 G107:G111">
      <formula1>0.0</formula1>
      <formula2>99999.0</formula2>
    </dataValidation>
  </dataValidations>
  <printOptions/>
  <pageMargins bottom="1.0" footer="0.0" header="0.0" left="0.75" right="0.75" top="1.0"/>
  <pageSetup orientation="portrait"/>
  <headerFooter>
    <oddFooter>&amp;L000000	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9.18" defaultRowHeight="15.0"/>
  <cols>
    <col customWidth="1" min="1" max="1" width="10.36"/>
    <col customWidth="1" min="2" max="2" width="15.36"/>
    <col customWidth="1" min="3" max="3" width="32.64"/>
    <col customWidth="1" min="4" max="4" width="10.45"/>
    <col customWidth="1" min="5" max="5" width="24.0"/>
    <col customWidth="1" min="6" max="6" width="10.45"/>
    <col customWidth="1" min="7" max="7" width="40.09"/>
    <col customWidth="1" min="8" max="8" width="8.64"/>
    <col customWidth="1" min="9" max="9" width="18.36"/>
    <col customWidth="1" min="10" max="10" width="57.64"/>
    <col customWidth="1" min="11" max="11" width="24.18"/>
    <col customWidth="1" min="12" max="26" width="9.09"/>
  </cols>
  <sheetData>
    <row r="1" ht="15.75" customHeight="1">
      <c r="A1" s="105" t="s">
        <v>32</v>
      </c>
      <c r="B1" s="106"/>
      <c r="C1" s="105" t="s">
        <v>7</v>
      </c>
      <c r="D1" s="105" t="s">
        <v>32</v>
      </c>
      <c r="E1" s="105" t="s">
        <v>29</v>
      </c>
      <c r="F1" s="105"/>
      <c r="G1" s="105" t="s">
        <v>7</v>
      </c>
      <c r="I1" s="107"/>
      <c r="J1" s="108"/>
      <c r="K1" s="108"/>
    </row>
    <row r="2" ht="15.75" customHeight="1">
      <c r="A2" s="109"/>
      <c r="B2" s="110"/>
      <c r="C2" s="111" t="s">
        <v>33</v>
      </c>
      <c r="D2" s="109" t="str">
        <f>"040."&amp;IF($B2&lt;100,"00","0")&amp;$B2</f>
        <v>040.00</v>
      </c>
      <c r="E2" s="109"/>
      <c r="F2" s="109"/>
      <c r="G2" s="109" t="s">
        <v>31</v>
      </c>
      <c r="I2" s="112"/>
      <c r="J2" s="108"/>
      <c r="K2" s="108"/>
    </row>
    <row r="3" ht="15.75" customHeight="1">
      <c r="A3" s="109"/>
      <c r="B3" s="110"/>
      <c r="C3" s="112" t="s">
        <v>34</v>
      </c>
      <c r="D3" s="112">
        <v>400023.0</v>
      </c>
      <c r="E3" s="112" t="s">
        <v>35</v>
      </c>
      <c r="F3" s="109"/>
      <c r="G3" s="109" t="s">
        <v>36</v>
      </c>
      <c r="I3" s="113"/>
      <c r="J3" s="108"/>
      <c r="K3" s="108"/>
    </row>
    <row r="4" ht="15.75" customHeight="1">
      <c r="A4" s="109"/>
      <c r="B4" s="110"/>
      <c r="C4" s="112" t="s">
        <v>37</v>
      </c>
      <c r="D4" s="112">
        <v>400091.0</v>
      </c>
      <c r="E4" s="112" t="s">
        <v>35</v>
      </c>
      <c r="F4" s="109"/>
      <c r="G4" s="109" t="s">
        <v>35</v>
      </c>
      <c r="I4" s="112"/>
      <c r="J4" s="108"/>
      <c r="K4" s="108"/>
    </row>
    <row r="5" ht="15.75" customHeight="1">
      <c r="A5" s="109"/>
      <c r="B5" s="110"/>
      <c r="C5" s="113" t="s">
        <v>38</v>
      </c>
      <c r="D5" s="113">
        <v>400038.0</v>
      </c>
      <c r="E5" s="113" t="s">
        <v>39</v>
      </c>
      <c r="F5" s="109"/>
      <c r="G5" s="108" t="s">
        <v>39</v>
      </c>
      <c r="I5" s="113"/>
      <c r="J5" s="108"/>
      <c r="K5" s="108"/>
    </row>
    <row r="6" ht="15.75" customHeight="1">
      <c r="A6" s="109"/>
      <c r="B6" s="110"/>
      <c r="C6" s="112" t="s">
        <v>40</v>
      </c>
      <c r="D6" s="112">
        <v>400069.0</v>
      </c>
      <c r="E6" s="112" t="s">
        <v>36</v>
      </c>
      <c r="F6" s="109"/>
      <c r="G6" s="108" t="s">
        <v>41</v>
      </c>
      <c r="H6" s="109"/>
      <c r="I6" s="112"/>
      <c r="J6" s="108"/>
      <c r="K6" s="108"/>
    </row>
    <row r="7" ht="15.75" customHeight="1">
      <c r="A7" s="109"/>
      <c r="B7" s="110"/>
      <c r="C7" s="113" t="s">
        <v>42</v>
      </c>
      <c r="D7" s="113">
        <v>400004.0</v>
      </c>
      <c r="E7" s="113" t="s">
        <v>35</v>
      </c>
      <c r="F7" s="109"/>
      <c r="H7" s="109"/>
      <c r="I7" s="113"/>
      <c r="J7" s="108"/>
      <c r="K7" s="108"/>
    </row>
    <row r="8" ht="15.75" customHeight="1">
      <c r="A8" s="109"/>
      <c r="B8" s="110"/>
      <c r="C8" s="112" t="s">
        <v>43</v>
      </c>
      <c r="D8" s="112">
        <v>400079.0</v>
      </c>
      <c r="E8" s="112" t="s">
        <v>36</v>
      </c>
      <c r="F8" s="109"/>
      <c r="H8" s="109"/>
      <c r="I8" s="112"/>
      <c r="J8" s="108"/>
      <c r="K8" s="108"/>
    </row>
    <row r="9" ht="15.75" customHeight="1">
      <c r="A9" s="109"/>
      <c r="B9" s="110"/>
      <c r="C9" s="112" t="s">
        <v>44</v>
      </c>
      <c r="D9" s="112">
        <v>400043.0</v>
      </c>
      <c r="E9" s="112" t="s">
        <v>39</v>
      </c>
      <c r="F9" s="109"/>
      <c r="H9" s="109"/>
      <c r="I9" s="113"/>
      <c r="J9" s="108"/>
      <c r="K9" s="108"/>
    </row>
    <row r="10" ht="15.75" customHeight="1">
      <c r="A10" s="109"/>
      <c r="B10" s="110"/>
      <c r="C10" s="113" t="s">
        <v>45</v>
      </c>
      <c r="D10" s="113">
        <v>400046.0</v>
      </c>
      <c r="E10" s="113" t="s">
        <v>35</v>
      </c>
      <c r="F10" s="109"/>
      <c r="H10" s="105"/>
      <c r="I10" s="112"/>
      <c r="J10" s="108"/>
      <c r="K10" s="108"/>
    </row>
    <row r="11" ht="15.75" customHeight="1">
      <c r="A11" s="109"/>
      <c r="B11" s="110"/>
      <c r="C11" s="113" t="s">
        <v>46</v>
      </c>
      <c r="D11" s="113">
        <v>400096.0</v>
      </c>
      <c r="E11" s="113" t="s">
        <v>36</v>
      </c>
      <c r="F11" s="109"/>
      <c r="I11" s="113"/>
      <c r="J11" s="108"/>
      <c r="K11" s="108"/>
    </row>
    <row r="12" ht="15.75" customHeight="1">
      <c r="A12" s="109"/>
      <c r="B12" s="110"/>
      <c r="C12" s="112" t="s">
        <v>47</v>
      </c>
      <c r="D12" s="112">
        <v>400113.0</v>
      </c>
      <c r="E12" s="112" t="s">
        <v>35</v>
      </c>
      <c r="F12" s="109"/>
      <c r="I12" s="112"/>
      <c r="J12" s="108"/>
      <c r="K12" s="108"/>
    </row>
    <row r="13" ht="15.75" customHeight="1">
      <c r="A13" s="109"/>
      <c r="B13" s="110"/>
      <c r="C13" s="112" t="s">
        <v>48</v>
      </c>
      <c r="D13" s="112">
        <v>400019.0</v>
      </c>
      <c r="E13" s="112" t="s">
        <v>36</v>
      </c>
      <c r="F13" s="109"/>
      <c r="I13" s="113"/>
      <c r="J13" s="108"/>
      <c r="K13" s="108"/>
    </row>
    <row r="14" ht="15.75" customHeight="1">
      <c r="A14" s="109"/>
      <c r="B14" s="110"/>
      <c r="C14" s="113" t="s">
        <v>49</v>
      </c>
      <c r="D14" s="113">
        <v>400056.0</v>
      </c>
      <c r="E14" s="113" t="s">
        <v>36</v>
      </c>
      <c r="F14" s="109"/>
      <c r="I14" s="112"/>
      <c r="J14" s="108"/>
      <c r="K14" s="108"/>
    </row>
    <row r="15" ht="15.75" customHeight="1">
      <c r="A15" s="109"/>
      <c r="B15" s="110"/>
      <c r="C15" s="112" t="s">
        <v>50</v>
      </c>
      <c r="D15" s="112">
        <v>400097.0</v>
      </c>
      <c r="E15" s="112" t="s">
        <v>35</v>
      </c>
      <c r="F15" s="109"/>
      <c r="I15" s="113"/>
      <c r="J15" s="108"/>
      <c r="K15" s="108"/>
    </row>
    <row r="16" ht="15.75" customHeight="1">
      <c r="A16" s="109"/>
      <c r="B16" s="110"/>
      <c r="C16" s="113" t="s">
        <v>51</v>
      </c>
      <c r="D16" s="113">
        <v>400022.0</v>
      </c>
      <c r="E16" s="113" t="s">
        <v>35</v>
      </c>
      <c r="F16" s="109"/>
      <c r="I16" s="112"/>
      <c r="J16" s="108"/>
      <c r="K16" s="108"/>
    </row>
    <row r="17" ht="15.75" customHeight="1">
      <c r="A17" s="109"/>
      <c r="B17" s="110"/>
      <c r="C17" s="112" t="s">
        <v>52</v>
      </c>
      <c r="D17" s="112">
        <v>400101.0</v>
      </c>
      <c r="E17" s="112" t="s">
        <v>35</v>
      </c>
      <c r="F17" s="109"/>
      <c r="I17" s="113"/>
      <c r="J17" s="108"/>
      <c r="K17" s="108"/>
    </row>
    <row r="18" ht="15.75" customHeight="1">
      <c r="A18" s="109"/>
      <c r="B18" s="110"/>
      <c r="C18" s="113" t="s">
        <v>53</v>
      </c>
      <c r="D18" s="113">
        <v>400106.0</v>
      </c>
      <c r="E18" s="113" t="s">
        <v>35</v>
      </c>
      <c r="F18" s="109"/>
      <c r="I18" s="112"/>
      <c r="J18" s="108"/>
      <c r="K18" s="108"/>
    </row>
    <row r="19" ht="15.75" customHeight="1">
      <c r="A19" s="109"/>
      <c r="B19" s="110"/>
      <c r="C19" s="113" t="s">
        <v>54</v>
      </c>
      <c r="D19" s="113">
        <v>400002.0</v>
      </c>
      <c r="E19" s="113" t="s">
        <v>36</v>
      </c>
      <c r="F19" s="109"/>
      <c r="I19" s="113"/>
      <c r="J19" s="108"/>
      <c r="K19" s="108"/>
    </row>
    <row r="20" ht="15.75" customHeight="1">
      <c r="A20" s="109"/>
      <c r="B20" s="110"/>
      <c r="C20" s="113" t="s">
        <v>55</v>
      </c>
      <c r="D20" s="113">
        <v>400020.0</v>
      </c>
      <c r="E20" s="113" t="s">
        <v>36</v>
      </c>
      <c r="F20" s="109"/>
      <c r="I20" s="112"/>
      <c r="J20" s="108"/>
      <c r="K20" s="108"/>
    </row>
    <row r="21" ht="15.75" customHeight="1">
      <c r="A21" s="109"/>
      <c r="B21" s="110"/>
      <c r="C21" s="113" t="s">
        <v>56</v>
      </c>
      <c r="D21" s="113">
        <v>400044.0</v>
      </c>
      <c r="E21" s="113" t="s">
        <v>31</v>
      </c>
      <c r="F21" s="109"/>
      <c r="I21" s="113"/>
      <c r="J21" s="108"/>
      <c r="K21" s="108"/>
    </row>
    <row r="22" ht="15.75" customHeight="1">
      <c r="A22" s="109"/>
      <c r="B22" s="110"/>
      <c r="C22" s="112" t="s">
        <v>57</v>
      </c>
      <c r="D22" s="112">
        <v>400057.0</v>
      </c>
      <c r="E22" s="112" t="s">
        <v>35</v>
      </c>
      <c r="F22" s="109"/>
      <c r="I22" s="112"/>
      <c r="J22" s="108"/>
      <c r="K22" s="108"/>
    </row>
    <row r="23" ht="15.75" customHeight="1">
      <c r="A23" s="109"/>
      <c r="B23" s="110"/>
      <c r="C23" s="113" t="s">
        <v>58</v>
      </c>
      <c r="D23" s="113">
        <v>400010.0</v>
      </c>
      <c r="E23" s="113" t="s">
        <v>35</v>
      </c>
      <c r="F23" s="109"/>
      <c r="I23" s="113"/>
      <c r="J23" s="108"/>
      <c r="K23" s="108"/>
    </row>
    <row r="24" ht="15.75" customHeight="1">
      <c r="A24" s="109"/>
      <c r="B24" s="110"/>
      <c r="C24" s="112" t="s">
        <v>59</v>
      </c>
      <c r="D24" s="112">
        <v>400001.0</v>
      </c>
      <c r="E24" s="112" t="s">
        <v>35</v>
      </c>
      <c r="F24" s="109"/>
      <c r="I24" s="112"/>
      <c r="J24" s="108"/>
      <c r="K24" s="108"/>
    </row>
    <row r="25" ht="14.25" customHeight="1">
      <c r="A25" s="109"/>
      <c r="B25" s="110"/>
      <c r="C25" s="113" t="s">
        <v>60</v>
      </c>
      <c r="D25" s="113">
        <v>400026.0</v>
      </c>
      <c r="E25" s="113" t="s">
        <v>35</v>
      </c>
      <c r="F25" s="109"/>
      <c r="I25" s="113"/>
      <c r="J25" s="108"/>
      <c r="K25" s="108"/>
    </row>
    <row r="26" ht="15.75" customHeight="1">
      <c r="A26" s="109"/>
      <c r="B26" s="110"/>
      <c r="C26" s="113" t="s">
        <v>61</v>
      </c>
      <c r="D26" s="113">
        <v>400048.0</v>
      </c>
      <c r="E26" s="113" t="s">
        <v>35</v>
      </c>
      <c r="F26" s="109"/>
      <c r="I26" s="112"/>
      <c r="J26" s="108"/>
      <c r="K26" s="108"/>
    </row>
    <row r="27" ht="15.75" customHeight="1">
      <c r="A27" s="109"/>
      <c r="B27" s="110"/>
      <c r="C27" s="113" t="s">
        <v>62</v>
      </c>
      <c r="D27" s="113">
        <v>400050.0</v>
      </c>
      <c r="E27" s="113" t="s">
        <v>36</v>
      </c>
      <c r="F27" s="109"/>
      <c r="I27" s="113"/>
      <c r="J27" s="108"/>
      <c r="K27" s="108"/>
    </row>
    <row r="28" ht="15.75" customHeight="1">
      <c r="A28" s="109"/>
      <c r="B28" s="110"/>
      <c r="C28" s="112" t="s">
        <v>63</v>
      </c>
      <c r="D28" s="112">
        <v>400051.0</v>
      </c>
      <c r="E28" s="112" t="s">
        <v>35</v>
      </c>
      <c r="F28" s="109"/>
      <c r="I28" s="112"/>
      <c r="J28" s="108"/>
      <c r="K28" s="108"/>
    </row>
    <row r="29" ht="15.75" customHeight="1">
      <c r="A29" s="109"/>
      <c r="B29" s="110"/>
      <c r="C29" s="112" t="s">
        <v>64</v>
      </c>
      <c r="D29" s="112">
        <v>400095.0</v>
      </c>
      <c r="E29" s="112" t="s">
        <v>35</v>
      </c>
      <c r="F29" s="109"/>
      <c r="I29" s="113"/>
      <c r="J29" s="108"/>
      <c r="K29" s="108"/>
    </row>
    <row r="30" ht="15.75" customHeight="1">
      <c r="A30" s="109"/>
      <c r="B30" s="110"/>
      <c r="C30" s="112" t="s">
        <v>65</v>
      </c>
      <c r="D30" s="112">
        <v>400111.0</v>
      </c>
      <c r="E30" s="112" t="s">
        <v>35</v>
      </c>
      <c r="F30" s="109"/>
      <c r="I30" s="112"/>
      <c r="J30" s="108"/>
      <c r="K30" s="108"/>
    </row>
    <row r="31" ht="15.75" customHeight="1">
      <c r="A31" s="109"/>
      <c r="B31" s="110"/>
      <c r="C31" s="113" t="s">
        <v>66</v>
      </c>
      <c r="D31" s="113">
        <v>400032.0</v>
      </c>
      <c r="E31" s="113" t="s">
        <v>36</v>
      </c>
      <c r="F31" s="109"/>
      <c r="I31" s="113"/>
      <c r="J31" s="108"/>
      <c r="K31" s="108"/>
    </row>
    <row r="32" ht="15.75" customHeight="1">
      <c r="A32" s="109"/>
      <c r="B32" s="110"/>
      <c r="C32" s="112" t="s">
        <v>67</v>
      </c>
      <c r="D32" s="112">
        <v>400027.0</v>
      </c>
      <c r="E32" s="112" t="s">
        <v>31</v>
      </c>
      <c r="F32" s="109"/>
      <c r="I32" s="112"/>
      <c r="J32" s="108"/>
      <c r="K32" s="108"/>
    </row>
    <row r="33" ht="15.75" customHeight="1">
      <c r="A33" s="109"/>
      <c r="B33" s="110"/>
      <c r="C33" s="112" t="s">
        <v>68</v>
      </c>
      <c r="D33" s="112">
        <v>400135.0</v>
      </c>
      <c r="E33" s="112" t="s">
        <v>36</v>
      </c>
      <c r="F33" s="109"/>
      <c r="I33" s="113"/>
      <c r="J33" s="108"/>
      <c r="K33" s="108"/>
    </row>
    <row r="34" ht="15.75" customHeight="1">
      <c r="A34" s="109"/>
      <c r="B34" s="110"/>
      <c r="C34" s="113" t="s">
        <v>69</v>
      </c>
      <c r="D34" s="113">
        <v>400008.0</v>
      </c>
      <c r="E34" s="113" t="s">
        <v>36</v>
      </c>
      <c r="F34" s="109"/>
      <c r="I34" s="112"/>
      <c r="J34" s="108"/>
      <c r="K34" s="108"/>
    </row>
    <row r="35" ht="15.75" customHeight="1">
      <c r="A35" s="109"/>
      <c r="B35" s="110"/>
      <c r="C35" s="112" t="s">
        <v>70</v>
      </c>
      <c r="D35" s="112">
        <v>400015.0</v>
      </c>
      <c r="E35" s="112" t="s">
        <v>36</v>
      </c>
      <c r="F35" s="109"/>
      <c r="I35" s="113"/>
      <c r="J35" s="108"/>
      <c r="K35" s="108"/>
    </row>
    <row r="36" ht="15.75" customHeight="1">
      <c r="A36" s="109"/>
      <c r="B36" s="110"/>
      <c r="C36" s="112" t="s">
        <v>71</v>
      </c>
      <c r="D36" s="112">
        <v>400119.0</v>
      </c>
      <c r="E36" s="112" t="s">
        <v>36</v>
      </c>
      <c r="F36" s="109"/>
      <c r="I36" s="112"/>
      <c r="J36" s="108"/>
      <c r="K36" s="108"/>
    </row>
    <row r="37" ht="15.75" customHeight="1">
      <c r="A37" s="109"/>
      <c r="B37" s="110"/>
      <c r="C37" s="112" t="s">
        <v>72</v>
      </c>
      <c r="D37" s="112">
        <v>400131.0</v>
      </c>
      <c r="E37" s="112" t="s">
        <v>36</v>
      </c>
      <c r="F37" s="109"/>
      <c r="I37" s="113"/>
      <c r="J37" s="108"/>
      <c r="K37" s="108"/>
    </row>
    <row r="38" ht="15.75" customHeight="1">
      <c r="A38" s="109"/>
      <c r="B38" s="110"/>
      <c r="C38" s="113" t="s">
        <v>73</v>
      </c>
      <c r="D38" s="113">
        <v>400024.0</v>
      </c>
      <c r="E38" s="113" t="s">
        <v>36</v>
      </c>
      <c r="F38" s="109"/>
      <c r="I38" s="112"/>
      <c r="J38" s="108"/>
      <c r="K38" s="108"/>
    </row>
    <row r="39" ht="15.75" customHeight="1">
      <c r="A39" s="109"/>
      <c r="B39" s="110"/>
      <c r="C39" s="112" t="s">
        <v>74</v>
      </c>
      <c r="D39" s="112">
        <v>400003.0</v>
      </c>
      <c r="E39" s="112" t="s">
        <v>36</v>
      </c>
      <c r="F39" s="109"/>
      <c r="I39" s="113"/>
      <c r="J39" s="108"/>
      <c r="K39" s="108"/>
    </row>
    <row r="40" ht="15.75" customHeight="1">
      <c r="A40" s="109"/>
      <c r="B40" s="110"/>
      <c r="C40" s="112" t="s">
        <v>75</v>
      </c>
      <c r="D40" s="112">
        <v>400073.0</v>
      </c>
      <c r="E40" s="112" t="s">
        <v>36</v>
      </c>
      <c r="F40" s="109"/>
      <c r="I40" s="112"/>
      <c r="J40" s="108"/>
      <c r="K40" s="108"/>
    </row>
    <row r="41" ht="15.75" customHeight="1">
      <c r="A41" s="109"/>
      <c r="B41" s="110"/>
      <c r="C41" s="113" t="s">
        <v>76</v>
      </c>
      <c r="D41" s="113">
        <v>400068.0</v>
      </c>
      <c r="E41" s="113" t="s">
        <v>35</v>
      </c>
      <c r="F41" s="109"/>
      <c r="I41" s="113"/>
      <c r="J41" s="108"/>
      <c r="K41" s="108"/>
    </row>
    <row r="42" ht="15.75" customHeight="1">
      <c r="A42" s="109"/>
      <c r="B42" s="110"/>
      <c r="C42" s="112" t="s">
        <v>77</v>
      </c>
      <c r="D42" s="112">
        <v>400005.0</v>
      </c>
      <c r="E42" s="112" t="s">
        <v>36</v>
      </c>
      <c r="F42" s="109"/>
      <c r="I42" s="112"/>
      <c r="J42" s="108"/>
      <c r="K42" s="108"/>
    </row>
    <row r="43" ht="15.75" customHeight="1">
      <c r="A43" s="109"/>
      <c r="B43" s="110"/>
      <c r="C43" s="113" t="s">
        <v>78</v>
      </c>
      <c r="D43" s="113">
        <v>400060.0</v>
      </c>
      <c r="E43" s="113" t="s">
        <v>35</v>
      </c>
      <c r="F43" s="109"/>
      <c r="I43" s="113"/>
      <c r="J43" s="108"/>
      <c r="K43" s="108"/>
    </row>
    <row r="44" ht="15.75" customHeight="1">
      <c r="A44" s="109"/>
      <c r="B44" s="110"/>
      <c r="C44" s="113" t="s">
        <v>79</v>
      </c>
      <c r="D44" s="113">
        <v>400108.0</v>
      </c>
      <c r="E44" s="113" t="s">
        <v>35</v>
      </c>
      <c r="F44" s="109"/>
      <c r="I44" s="112"/>
      <c r="J44" s="108"/>
      <c r="K44" s="108"/>
    </row>
    <row r="45" ht="15.75" customHeight="1">
      <c r="A45" s="109"/>
      <c r="B45" s="110"/>
      <c r="C45" s="113" t="s">
        <v>80</v>
      </c>
      <c r="D45" s="113">
        <v>400126.0</v>
      </c>
      <c r="E45" s="113" t="s">
        <v>36</v>
      </c>
      <c r="F45" s="109"/>
      <c r="I45" s="113"/>
      <c r="J45" s="108"/>
      <c r="K45" s="108"/>
    </row>
    <row r="46" ht="15.75" customHeight="1">
      <c r="A46" s="109"/>
      <c r="B46" s="110"/>
      <c r="C46" s="112" t="s">
        <v>81</v>
      </c>
      <c r="D46" s="112">
        <v>400059.0</v>
      </c>
      <c r="E46" s="112" t="s">
        <v>36</v>
      </c>
      <c r="F46" s="109"/>
      <c r="I46" s="112"/>
      <c r="J46" s="108"/>
      <c r="K46" s="108"/>
    </row>
    <row r="47" ht="15.75" customHeight="1">
      <c r="A47" s="109"/>
      <c r="B47" s="110"/>
      <c r="C47" s="112" t="s">
        <v>82</v>
      </c>
      <c r="D47" s="112">
        <v>400081.0</v>
      </c>
      <c r="E47" s="112" t="s">
        <v>36</v>
      </c>
      <c r="F47" s="109"/>
      <c r="I47" s="113"/>
      <c r="J47" s="108"/>
      <c r="K47" s="108"/>
    </row>
    <row r="48" ht="15.75" customHeight="1">
      <c r="A48" s="109"/>
      <c r="B48" s="110"/>
      <c r="C48" s="113" t="s">
        <v>83</v>
      </c>
      <c r="D48" s="113">
        <v>400078.0</v>
      </c>
      <c r="E48" s="113" t="s">
        <v>36</v>
      </c>
      <c r="F48" s="109"/>
      <c r="I48" s="112"/>
      <c r="J48" s="108"/>
      <c r="K48" s="108"/>
    </row>
    <row r="49" ht="15.75" customHeight="1">
      <c r="A49" s="109"/>
      <c r="B49" s="110"/>
      <c r="C49" s="113" t="s">
        <v>84</v>
      </c>
      <c r="D49" s="113">
        <v>400034.0</v>
      </c>
      <c r="E49" s="113" t="s">
        <v>36</v>
      </c>
      <c r="F49" s="109"/>
      <c r="I49" s="113"/>
      <c r="J49" s="108"/>
      <c r="K49" s="108"/>
    </row>
    <row r="50" ht="15.75" customHeight="1">
      <c r="A50" s="109"/>
      <c r="B50" s="110"/>
      <c r="C50" s="113" t="s">
        <v>85</v>
      </c>
      <c r="D50" s="113">
        <v>400062.0</v>
      </c>
      <c r="E50" s="113" t="s">
        <v>36</v>
      </c>
      <c r="F50" s="109"/>
      <c r="I50" s="112"/>
      <c r="J50" s="108"/>
      <c r="K50" s="108"/>
    </row>
    <row r="51" ht="15.75" customHeight="1">
      <c r="A51" s="109"/>
      <c r="B51" s="110"/>
      <c r="C51" s="112" t="s">
        <v>86</v>
      </c>
      <c r="D51" s="112">
        <v>400089.0</v>
      </c>
      <c r="E51" s="112" t="s">
        <v>36</v>
      </c>
      <c r="F51" s="109"/>
      <c r="I51" s="113"/>
      <c r="J51" s="108"/>
      <c r="K51" s="108"/>
    </row>
    <row r="52" ht="15.75" customHeight="1">
      <c r="A52" s="109"/>
      <c r="B52" s="110"/>
      <c r="C52" s="112" t="s">
        <v>87</v>
      </c>
      <c r="D52" s="112">
        <v>400093.0</v>
      </c>
      <c r="E52" s="112" t="s">
        <v>36</v>
      </c>
      <c r="F52" s="109"/>
      <c r="I52" s="112"/>
      <c r="J52" s="108"/>
      <c r="K52" s="108"/>
    </row>
    <row r="53" ht="15.75" customHeight="1">
      <c r="A53" s="109"/>
      <c r="B53" s="110"/>
      <c r="C53" s="113" t="s">
        <v>88</v>
      </c>
      <c r="D53" s="113">
        <v>400114.0</v>
      </c>
      <c r="E53" s="113" t="s">
        <v>36</v>
      </c>
      <c r="F53" s="109"/>
      <c r="I53" s="113"/>
      <c r="J53" s="108"/>
      <c r="K53" s="108"/>
    </row>
    <row r="54" ht="15.75" customHeight="1">
      <c r="A54" s="109"/>
      <c r="B54" s="110"/>
      <c r="C54" s="113" t="s">
        <v>89</v>
      </c>
      <c r="D54" s="113">
        <v>400086.0</v>
      </c>
      <c r="E54" s="113" t="s">
        <v>35</v>
      </c>
      <c r="F54" s="109"/>
      <c r="I54" s="112"/>
      <c r="J54" s="108"/>
      <c r="K54" s="108"/>
    </row>
    <row r="55" ht="15.75" customHeight="1">
      <c r="A55" s="109"/>
      <c r="B55" s="110"/>
      <c r="C55" s="113" t="s">
        <v>90</v>
      </c>
      <c r="D55" s="113">
        <v>400120.0</v>
      </c>
      <c r="E55" s="113" t="s">
        <v>35</v>
      </c>
      <c r="F55" s="109"/>
      <c r="I55" s="113"/>
      <c r="J55" s="108"/>
      <c r="K55" s="108"/>
    </row>
    <row r="56" ht="15.75" customHeight="1">
      <c r="A56" s="109"/>
      <c r="B56" s="110"/>
      <c r="C56" s="112" t="s">
        <v>91</v>
      </c>
      <c r="D56" s="112">
        <v>400071.0</v>
      </c>
      <c r="E56" s="112" t="s">
        <v>36</v>
      </c>
      <c r="F56" s="109"/>
      <c r="I56" s="112"/>
      <c r="J56" s="108"/>
      <c r="K56" s="108"/>
    </row>
    <row r="57" ht="15.75" customHeight="1">
      <c r="A57" s="109"/>
      <c r="B57" s="110"/>
      <c r="C57" s="112" t="s">
        <v>92</v>
      </c>
      <c r="D57" s="112">
        <v>400055.0</v>
      </c>
      <c r="E57" s="112" t="s">
        <v>36</v>
      </c>
      <c r="F57" s="109"/>
      <c r="I57" s="113"/>
      <c r="J57" s="108"/>
      <c r="K57" s="108"/>
    </row>
    <row r="58" ht="15.75" customHeight="1">
      <c r="A58" s="109"/>
      <c r="B58" s="110"/>
      <c r="C58" s="113" t="s">
        <v>93</v>
      </c>
      <c r="D58" s="113">
        <v>400092.0</v>
      </c>
      <c r="E58" s="113" t="s">
        <v>36</v>
      </c>
      <c r="F58" s="109"/>
      <c r="I58" s="112"/>
      <c r="J58" s="108"/>
      <c r="K58" s="108"/>
    </row>
    <row r="59" ht="15.75" customHeight="1">
      <c r="A59" s="109"/>
      <c r="B59" s="110"/>
      <c r="C59" s="112" t="s">
        <v>94</v>
      </c>
      <c r="D59" s="112">
        <v>400041.0</v>
      </c>
      <c r="E59" s="112" t="s">
        <v>35</v>
      </c>
      <c r="F59" s="109"/>
      <c r="I59" s="113"/>
      <c r="J59" s="108"/>
      <c r="K59" s="108"/>
    </row>
    <row r="60" ht="15.75" customHeight="1">
      <c r="A60" s="109"/>
      <c r="B60" s="110"/>
      <c r="C60" s="113" t="s">
        <v>95</v>
      </c>
      <c r="D60" s="113">
        <v>400134.0</v>
      </c>
      <c r="E60" s="113" t="s">
        <v>35</v>
      </c>
      <c r="F60" s="109"/>
      <c r="I60" s="112"/>
      <c r="J60" s="108"/>
      <c r="K60" s="108"/>
    </row>
    <row r="61" ht="15.75" customHeight="1">
      <c r="A61" s="109"/>
      <c r="B61" s="110"/>
      <c r="C61" s="112" t="s">
        <v>96</v>
      </c>
      <c r="D61" s="112">
        <v>400125.0</v>
      </c>
      <c r="E61" s="112" t="s">
        <v>36</v>
      </c>
      <c r="F61" s="109"/>
      <c r="I61" s="113"/>
      <c r="J61" s="108"/>
      <c r="K61" s="108"/>
    </row>
    <row r="62" ht="15.75" customHeight="1">
      <c r="A62" s="109"/>
      <c r="B62" s="110"/>
      <c r="C62" s="113" t="s">
        <v>97</v>
      </c>
      <c r="D62" s="113">
        <v>400116.0</v>
      </c>
      <c r="E62" s="113" t="s">
        <v>35</v>
      </c>
      <c r="F62" s="109"/>
      <c r="I62" s="112"/>
      <c r="J62" s="108"/>
      <c r="K62" s="108"/>
    </row>
    <row r="63" ht="15.75" customHeight="1">
      <c r="A63" s="109"/>
      <c r="B63" s="110"/>
      <c r="C63" s="113" t="s">
        <v>98</v>
      </c>
      <c r="D63" s="113">
        <v>400098.0</v>
      </c>
      <c r="E63" s="113" t="s">
        <v>35</v>
      </c>
      <c r="F63" s="109"/>
      <c r="I63" s="113"/>
      <c r="J63" s="108"/>
      <c r="K63" s="108"/>
    </row>
    <row r="64" ht="15.75" customHeight="1">
      <c r="A64" s="109"/>
      <c r="B64" s="110"/>
      <c r="C64" s="112" t="s">
        <v>99</v>
      </c>
      <c r="D64" s="112">
        <v>400025.0</v>
      </c>
      <c r="E64" s="112" t="s">
        <v>35</v>
      </c>
      <c r="F64" s="109"/>
      <c r="I64" s="112"/>
      <c r="J64" s="108"/>
      <c r="K64" s="108"/>
    </row>
    <row r="65" ht="15.75" customHeight="1">
      <c r="A65" s="109"/>
      <c r="B65" s="110"/>
      <c r="C65" s="113" t="s">
        <v>100</v>
      </c>
      <c r="D65" s="113">
        <v>400012.0</v>
      </c>
      <c r="E65" s="113" t="s">
        <v>35</v>
      </c>
      <c r="F65" s="109"/>
      <c r="I65" s="113"/>
      <c r="J65" s="108"/>
      <c r="K65" s="108"/>
    </row>
    <row r="66" ht="15.75" customHeight="1">
      <c r="A66" s="109"/>
      <c r="B66" s="110"/>
      <c r="C66" s="113" t="s">
        <v>101</v>
      </c>
      <c r="D66" s="113">
        <v>400070.0</v>
      </c>
      <c r="E66" s="113" t="s">
        <v>36</v>
      </c>
      <c r="F66" s="109"/>
      <c r="I66" s="112"/>
      <c r="J66" s="108"/>
      <c r="K66" s="108"/>
    </row>
    <row r="67" ht="15.75" customHeight="1">
      <c r="A67" s="109"/>
      <c r="B67" s="110"/>
      <c r="C67" s="112" t="s">
        <v>102</v>
      </c>
      <c r="D67" s="112">
        <v>400031.0</v>
      </c>
      <c r="E67" s="112" t="s">
        <v>35</v>
      </c>
      <c r="F67" s="109"/>
      <c r="I67" s="113"/>
      <c r="J67" s="108"/>
      <c r="K67" s="108"/>
    </row>
    <row r="68" ht="15.75" customHeight="1">
      <c r="A68" s="109"/>
      <c r="B68" s="110"/>
      <c r="C68" s="112" t="s">
        <v>103</v>
      </c>
      <c r="D68" s="112">
        <v>400121.0</v>
      </c>
      <c r="E68" s="112" t="s">
        <v>35</v>
      </c>
      <c r="F68" s="109"/>
      <c r="I68" s="112"/>
      <c r="J68" s="108"/>
      <c r="K68" s="108"/>
    </row>
    <row r="69" ht="15.75" customHeight="1">
      <c r="A69" s="109"/>
      <c r="B69" s="110"/>
      <c r="C69" s="113" t="s">
        <v>104</v>
      </c>
      <c r="D69" s="113">
        <v>400042.0</v>
      </c>
      <c r="E69" s="113" t="s">
        <v>35</v>
      </c>
      <c r="F69" s="109"/>
      <c r="I69" s="113"/>
      <c r="J69" s="108"/>
      <c r="K69" s="108"/>
    </row>
    <row r="70" ht="15.75" customHeight="1">
      <c r="A70" s="109"/>
      <c r="B70" s="110"/>
      <c r="C70" s="113" t="s">
        <v>105</v>
      </c>
      <c r="D70" s="113">
        <v>400072.0</v>
      </c>
      <c r="E70" s="113" t="s">
        <v>36</v>
      </c>
      <c r="F70" s="109"/>
      <c r="I70" s="112"/>
      <c r="J70" s="108"/>
      <c r="K70" s="108"/>
    </row>
    <row r="71" ht="15.75" customHeight="1">
      <c r="A71" s="109"/>
      <c r="B71" s="110"/>
      <c r="C71" s="113" t="s">
        <v>106</v>
      </c>
      <c r="D71" s="113">
        <v>400058.0</v>
      </c>
      <c r="E71" s="113" t="s">
        <v>35</v>
      </c>
      <c r="F71" s="109"/>
      <c r="I71" s="113"/>
      <c r="J71" s="108"/>
      <c r="K71" s="108"/>
    </row>
    <row r="72" ht="15.75" customHeight="1">
      <c r="A72" s="109"/>
      <c r="B72" s="110"/>
      <c r="C72" s="113" t="s">
        <v>107</v>
      </c>
      <c r="D72" s="113">
        <v>400112.0</v>
      </c>
      <c r="E72" s="113" t="s">
        <v>35</v>
      </c>
      <c r="F72" s="109"/>
      <c r="I72" s="112"/>
      <c r="J72" s="108"/>
      <c r="K72" s="108"/>
    </row>
    <row r="73" ht="15.75" customHeight="1">
      <c r="A73" s="109"/>
      <c r="B73" s="110"/>
      <c r="C73" s="113" t="s">
        <v>108</v>
      </c>
      <c r="D73" s="113">
        <v>400064.0</v>
      </c>
      <c r="E73" s="113" t="s">
        <v>35</v>
      </c>
      <c r="F73" s="109"/>
      <c r="I73" s="113"/>
      <c r="J73" s="108"/>
      <c r="K73" s="108"/>
    </row>
    <row r="74" ht="15.75" customHeight="1">
      <c r="A74" s="109"/>
      <c r="B74" s="110"/>
      <c r="C74" s="112" t="s">
        <v>109</v>
      </c>
      <c r="D74" s="112">
        <v>400033.0</v>
      </c>
      <c r="E74" s="112" t="s">
        <v>35</v>
      </c>
      <c r="F74" s="109"/>
      <c r="I74" s="112"/>
      <c r="J74" s="108"/>
      <c r="K74" s="108"/>
    </row>
    <row r="75" ht="15.75" customHeight="1">
      <c r="A75" s="109"/>
      <c r="B75" s="110"/>
      <c r="C75" s="113" t="s">
        <v>110</v>
      </c>
      <c r="D75" s="113">
        <v>400094.0</v>
      </c>
      <c r="E75" s="113" t="s">
        <v>35</v>
      </c>
      <c r="F75" s="109"/>
      <c r="I75" s="113"/>
      <c r="J75" s="108"/>
      <c r="K75" s="108"/>
    </row>
    <row r="76" ht="15.75" customHeight="1">
      <c r="A76" s="109"/>
      <c r="B76" s="110"/>
      <c r="C76" s="112" t="s">
        <v>111</v>
      </c>
      <c r="D76" s="112">
        <v>400011.0</v>
      </c>
      <c r="E76" s="112" t="s">
        <v>35</v>
      </c>
      <c r="F76" s="109"/>
      <c r="I76" s="112"/>
      <c r="J76" s="108"/>
      <c r="K76" s="108"/>
    </row>
    <row r="77" ht="15.75" customHeight="1">
      <c r="A77" s="109"/>
      <c r="B77" s="110"/>
      <c r="C77" s="113" t="s">
        <v>112</v>
      </c>
      <c r="D77" s="113">
        <v>400040.0</v>
      </c>
      <c r="E77" s="113" t="s">
        <v>35</v>
      </c>
      <c r="F77" s="109"/>
      <c r="I77" s="113"/>
      <c r="J77" s="108"/>
      <c r="K77" s="108"/>
    </row>
    <row r="78" ht="15.75" customHeight="1">
      <c r="A78" s="109"/>
      <c r="B78" s="110"/>
      <c r="C78" s="113" t="s">
        <v>113</v>
      </c>
      <c r="D78" s="113">
        <v>400102.0</v>
      </c>
      <c r="E78" s="113" t="s">
        <v>35</v>
      </c>
      <c r="F78" s="109"/>
      <c r="I78" s="112"/>
      <c r="J78" s="108"/>
      <c r="K78" s="108"/>
    </row>
    <row r="79" ht="15.75" customHeight="1">
      <c r="A79" s="109"/>
      <c r="B79" s="110"/>
      <c r="C79" s="112" t="s">
        <v>114</v>
      </c>
      <c r="D79" s="112">
        <v>400103.0</v>
      </c>
      <c r="E79" s="112" t="s">
        <v>35</v>
      </c>
      <c r="F79" s="109"/>
      <c r="I79" s="113"/>
      <c r="J79" s="108"/>
      <c r="K79" s="108"/>
    </row>
    <row r="80" ht="15.75" customHeight="1">
      <c r="A80" s="109"/>
      <c r="B80" s="110"/>
      <c r="C80" s="113" t="s">
        <v>115</v>
      </c>
      <c r="D80" s="113">
        <v>400084.0</v>
      </c>
      <c r="E80" s="113" t="s">
        <v>35</v>
      </c>
      <c r="F80" s="109"/>
      <c r="I80" s="112"/>
      <c r="J80" s="108"/>
      <c r="K80" s="108"/>
    </row>
    <row r="81" ht="15.75" customHeight="1">
      <c r="A81" s="109"/>
      <c r="B81" s="110"/>
      <c r="C81" s="113" t="s">
        <v>116</v>
      </c>
      <c r="D81" s="113">
        <v>400130.0</v>
      </c>
      <c r="E81" s="113" t="s">
        <v>35</v>
      </c>
      <c r="F81" s="109"/>
      <c r="I81" s="113"/>
      <c r="J81" s="108"/>
      <c r="K81" s="108"/>
    </row>
    <row r="82" ht="15.75" customHeight="1">
      <c r="A82" s="109"/>
      <c r="B82" s="110"/>
      <c r="C82" s="112" t="s">
        <v>117</v>
      </c>
      <c r="D82" s="112">
        <v>400133.0</v>
      </c>
      <c r="E82" s="112" t="s">
        <v>35</v>
      </c>
      <c r="F82" s="109"/>
      <c r="I82" s="112"/>
      <c r="J82" s="108"/>
      <c r="K82" s="108"/>
    </row>
    <row r="83" ht="15.75" customHeight="1">
      <c r="A83" s="109"/>
      <c r="B83" s="110"/>
      <c r="C83" s="113" t="s">
        <v>118</v>
      </c>
      <c r="D83" s="113">
        <v>400074.0</v>
      </c>
      <c r="E83" s="113" t="s">
        <v>35</v>
      </c>
      <c r="F83" s="109"/>
      <c r="I83" s="113"/>
      <c r="J83" s="108"/>
      <c r="K83" s="108"/>
    </row>
    <row r="84" ht="15.75" customHeight="1">
      <c r="A84" s="109"/>
      <c r="B84" s="110"/>
      <c r="C84" s="112" t="s">
        <v>119</v>
      </c>
      <c r="D84" s="112">
        <v>400077.0</v>
      </c>
      <c r="E84" s="112" t="s">
        <v>35</v>
      </c>
      <c r="F84" s="109"/>
      <c r="I84" s="112"/>
      <c r="J84" s="108"/>
      <c r="K84" s="108"/>
    </row>
    <row r="85" ht="15.75" customHeight="1">
      <c r="A85" s="109"/>
      <c r="B85" s="110"/>
      <c r="C85" s="112" t="s">
        <v>120</v>
      </c>
      <c r="D85" s="112">
        <v>400049.0</v>
      </c>
      <c r="E85" s="112" t="s">
        <v>35</v>
      </c>
      <c r="F85" s="109"/>
      <c r="I85" s="113"/>
      <c r="J85" s="108"/>
      <c r="K85" s="108"/>
    </row>
    <row r="86" ht="15.75" customHeight="1">
      <c r="A86" s="109"/>
      <c r="B86" s="110"/>
      <c r="C86" s="112" t="s">
        <v>121</v>
      </c>
      <c r="D86" s="112">
        <v>400021.0</v>
      </c>
      <c r="E86" s="112" t="s">
        <v>39</v>
      </c>
      <c r="F86" s="109"/>
      <c r="I86" s="112"/>
      <c r="J86" s="108"/>
      <c r="K86" s="108"/>
    </row>
    <row r="87" ht="15.75" customHeight="1">
      <c r="A87" s="109"/>
      <c r="B87" s="110"/>
      <c r="C87" s="112" t="s">
        <v>122</v>
      </c>
      <c r="D87" s="112">
        <v>400013.0</v>
      </c>
      <c r="E87" s="112" t="s">
        <v>35</v>
      </c>
      <c r="F87" s="109"/>
      <c r="I87" s="113"/>
      <c r="J87" s="108"/>
      <c r="K87" s="108"/>
    </row>
    <row r="88" ht="15.75" customHeight="1">
      <c r="A88" s="109"/>
      <c r="B88" s="110"/>
      <c r="C88" s="112" t="s">
        <v>123</v>
      </c>
      <c r="D88" s="112">
        <v>400109.0</v>
      </c>
      <c r="E88" s="112" t="s">
        <v>35</v>
      </c>
      <c r="F88" s="109"/>
      <c r="I88" s="112"/>
      <c r="J88" s="108"/>
      <c r="K88" s="108"/>
    </row>
    <row r="89" ht="15.75" customHeight="1">
      <c r="A89" s="109"/>
      <c r="B89" s="110"/>
      <c r="C89" s="112" t="s">
        <v>124</v>
      </c>
      <c r="D89" s="112">
        <v>400053.0</v>
      </c>
      <c r="E89" s="112" t="s">
        <v>35</v>
      </c>
      <c r="F89" s="109"/>
      <c r="I89" s="113"/>
      <c r="J89" s="108"/>
      <c r="K89" s="108"/>
    </row>
    <row r="90" ht="15.75" customHeight="1">
      <c r="A90" s="109"/>
      <c r="B90" s="110"/>
      <c r="C90" s="113" t="s">
        <v>125</v>
      </c>
      <c r="D90" s="113">
        <v>400030.0</v>
      </c>
      <c r="E90" s="113" t="s">
        <v>35</v>
      </c>
      <c r="F90" s="109"/>
      <c r="I90" s="112"/>
      <c r="J90" s="108"/>
      <c r="K90" s="108"/>
    </row>
    <row r="91" ht="15.75" customHeight="1">
      <c r="A91" s="109"/>
      <c r="B91" s="110"/>
      <c r="C91" s="113" t="s">
        <v>126</v>
      </c>
      <c r="D91" s="113">
        <v>400006.0</v>
      </c>
      <c r="E91" s="113" t="s">
        <v>35</v>
      </c>
      <c r="F91" s="109"/>
      <c r="I91" s="113"/>
      <c r="J91" s="108"/>
      <c r="K91" s="108"/>
    </row>
    <row r="92" ht="15.75" customHeight="1">
      <c r="A92" s="109"/>
      <c r="B92" s="110"/>
      <c r="C92" s="113" t="s">
        <v>127</v>
      </c>
      <c r="D92" s="113">
        <v>400124.0</v>
      </c>
      <c r="E92" s="113" t="s">
        <v>35</v>
      </c>
      <c r="F92" s="109"/>
      <c r="I92" s="112"/>
      <c r="J92" s="108"/>
      <c r="K92" s="108"/>
    </row>
    <row r="93" ht="15.75" customHeight="1">
      <c r="A93" s="109"/>
      <c r="B93" s="110"/>
      <c r="C93" s="112" t="s">
        <v>128</v>
      </c>
      <c r="D93" s="112">
        <v>400061.0</v>
      </c>
      <c r="E93" s="112" t="s">
        <v>35</v>
      </c>
      <c r="F93" s="109"/>
      <c r="I93" s="113"/>
      <c r="J93" s="108"/>
      <c r="K93" s="108"/>
    </row>
    <row r="94" ht="15.75" customHeight="1">
      <c r="A94" s="109"/>
      <c r="B94" s="110"/>
      <c r="C94" s="113" t="s">
        <v>129</v>
      </c>
      <c r="D94" s="113">
        <v>400054.0</v>
      </c>
      <c r="E94" s="113" t="s">
        <v>35</v>
      </c>
      <c r="F94" s="109"/>
      <c r="I94" s="112"/>
      <c r="J94" s="108"/>
      <c r="K94" s="108"/>
    </row>
    <row r="95" ht="15.75" customHeight="1">
      <c r="A95" s="109"/>
      <c r="B95" s="110"/>
      <c r="C95" s="112" t="s">
        <v>130</v>
      </c>
      <c r="D95" s="112">
        <v>400117.0</v>
      </c>
      <c r="E95" s="112" t="s">
        <v>35</v>
      </c>
      <c r="F95" s="109"/>
      <c r="I95" s="113"/>
      <c r="J95" s="108"/>
      <c r="K95" s="108"/>
    </row>
    <row r="96" ht="15.75" customHeight="1">
      <c r="A96" s="109"/>
      <c r="B96" s="110"/>
      <c r="C96" s="113" t="s">
        <v>131</v>
      </c>
      <c r="D96" s="113">
        <v>400110.0</v>
      </c>
      <c r="E96" s="113" t="s">
        <v>35</v>
      </c>
      <c r="F96" s="109"/>
      <c r="I96" s="112"/>
      <c r="J96" s="108"/>
      <c r="K96" s="108"/>
    </row>
    <row r="97" ht="15.75" customHeight="1">
      <c r="A97" s="109"/>
      <c r="B97" s="110"/>
      <c r="C97" s="113" t="s">
        <v>132</v>
      </c>
      <c r="D97" s="113">
        <v>400018.0</v>
      </c>
      <c r="E97" s="113" t="s">
        <v>35</v>
      </c>
      <c r="F97" s="109"/>
      <c r="I97" s="113"/>
      <c r="J97" s="108"/>
      <c r="K97" s="108"/>
    </row>
    <row r="98" ht="15.75" customHeight="1">
      <c r="A98" s="109"/>
      <c r="B98" s="110"/>
      <c r="C98" s="112" t="s">
        <v>133</v>
      </c>
      <c r="D98" s="112">
        <v>400105.0</v>
      </c>
      <c r="E98" s="112" t="s">
        <v>35</v>
      </c>
      <c r="F98" s="109"/>
      <c r="I98" s="112"/>
      <c r="J98" s="108"/>
      <c r="K98" s="108"/>
    </row>
    <row r="99" ht="15.75" customHeight="1">
      <c r="A99" s="109"/>
      <c r="B99" s="110"/>
      <c r="C99" s="113" t="s">
        <v>134</v>
      </c>
      <c r="D99" s="113">
        <v>400016.0</v>
      </c>
      <c r="E99" s="113" t="s">
        <v>35</v>
      </c>
      <c r="F99" s="109"/>
      <c r="I99" s="113"/>
      <c r="J99" s="108"/>
      <c r="K99" s="108"/>
    </row>
    <row r="100" ht="15.75" customHeight="1">
      <c r="A100" s="109"/>
      <c r="B100" s="110"/>
      <c r="C100" s="112" t="s">
        <v>135</v>
      </c>
      <c r="D100" s="112">
        <v>400075.0</v>
      </c>
      <c r="E100" s="112" t="s">
        <v>35</v>
      </c>
      <c r="F100" s="109"/>
      <c r="I100" s="112"/>
      <c r="J100" s="108"/>
      <c r="K100" s="108"/>
    </row>
    <row r="101" ht="15.75" customHeight="1">
      <c r="A101" s="109"/>
      <c r="B101" s="110"/>
      <c r="C101" s="112" t="s">
        <v>136</v>
      </c>
      <c r="D101" s="112">
        <v>400047.0</v>
      </c>
      <c r="E101" s="112" t="s">
        <v>35</v>
      </c>
      <c r="F101" s="109"/>
      <c r="I101" s="113"/>
      <c r="J101" s="108"/>
      <c r="K101" s="108"/>
    </row>
    <row r="102" ht="15.75" customHeight="1">
      <c r="A102" s="109"/>
      <c r="B102" s="110"/>
      <c r="C102" s="113" t="s">
        <v>137</v>
      </c>
      <c r="D102" s="113">
        <v>400082.0</v>
      </c>
      <c r="E102" s="113" t="s">
        <v>35</v>
      </c>
      <c r="F102" s="109"/>
      <c r="I102" s="112"/>
      <c r="J102" s="108"/>
      <c r="K102" s="108"/>
    </row>
    <row r="103" ht="15.75" customHeight="1">
      <c r="A103" s="109"/>
      <c r="B103" s="110"/>
      <c r="C103" s="112" t="s">
        <v>138</v>
      </c>
      <c r="D103" s="112">
        <v>400083.0</v>
      </c>
      <c r="E103" s="112" t="s">
        <v>35</v>
      </c>
      <c r="F103" s="109"/>
      <c r="I103" s="113"/>
      <c r="J103" s="108"/>
      <c r="K103" s="108"/>
    </row>
    <row r="104" ht="15.75" customHeight="1">
      <c r="A104" s="109"/>
      <c r="B104" s="110"/>
      <c r="C104" s="113" t="s">
        <v>139</v>
      </c>
      <c r="D104" s="113">
        <v>400118.0</v>
      </c>
      <c r="E104" s="113" t="s">
        <v>35</v>
      </c>
      <c r="F104" s="109"/>
      <c r="I104" s="112"/>
      <c r="J104" s="108"/>
      <c r="K104" s="108"/>
    </row>
    <row r="105" ht="15.75" customHeight="1">
      <c r="A105" s="109"/>
      <c r="B105" s="110"/>
      <c r="C105" s="112" t="s">
        <v>140</v>
      </c>
      <c r="D105" s="112">
        <v>400085.0</v>
      </c>
      <c r="E105" s="112" t="s">
        <v>35</v>
      </c>
      <c r="F105" s="109"/>
      <c r="I105" s="113"/>
      <c r="J105" s="108"/>
      <c r="K105" s="108"/>
    </row>
    <row r="106" ht="15.75" customHeight="1">
      <c r="A106" s="109"/>
      <c r="B106" s="110"/>
      <c r="C106" s="112" t="s">
        <v>141</v>
      </c>
      <c r="D106" s="112">
        <v>400007.0</v>
      </c>
      <c r="E106" s="112" t="s">
        <v>35</v>
      </c>
      <c r="F106" s="109"/>
      <c r="I106" s="112"/>
      <c r="J106" s="108"/>
      <c r="K106" s="108"/>
    </row>
    <row r="107" ht="15.75" customHeight="1">
      <c r="A107" s="109"/>
      <c r="B107" s="110"/>
      <c r="C107" s="113" t="s">
        <v>142</v>
      </c>
      <c r="D107" s="113">
        <v>400132.0</v>
      </c>
      <c r="E107" s="113" t="s">
        <v>35</v>
      </c>
      <c r="F107" s="109"/>
      <c r="I107" s="113"/>
      <c r="J107" s="108"/>
      <c r="K107" s="108"/>
    </row>
    <row r="108" ht="15.75" customHeight="1">
      <c r="A108" s="109"/>
      <c r="B108" s="110"/>
      <c r="C108" s="112" t="s">
        <v>143</v>
      </c>
      <c r="D108" s="112">
        <v>400087.0</v>
      </c>
      <c r="E108" s="112" t="s">
        <v>35</v>
      </c>
      <c r="F108" s="109"/>
      <c r="I108" s="112"/>
      <c r="J108" s="108"/>
      <c r="K108" s="108"/>
    </row>
    <row r="109" ht="15.75" customHeight="1">
      <c r="A109" s="109"/>
      <c r="B109" s="110"/>
      <c r="C109" s="112" t="s">
        <v>144</v>
      </c>
      <c r="D109" s="112">
        <v>400127.0</v>
      </c>
      <c r="E109" s="112" t="s">
        <v>39</v>
      </c>
      <c r="F109" s="109"/>
      <c r="I109" s="113"/>
      <c r="J109" s="108"/>
      <c r="K109" s="108"/>
    </row>
    <row r="110" ht="15.75" customHeight="1">
      <c r="A110" s="109"/>
      <c r="B110" s="110"/>
      <c r="C110" s="112" t="s">
        <v>145</v>
      </c>
      <c r="D110" s="112">
        <v>400115.0</v>
      </c>
      <c r="E110" s="112" t="s">
        <v>35</v>
      </c>
      <c r="F110" s="109"/>
      <c r="I110" s="112"/>
      <c r="J110" s="108"/>
      <c r="K110" s="108"/>
    </row>
    <row r="111" ht="15.75" customHeight="1">
      <c r="A111" s="109"/>
      <c r="B111" s="110"/>
      <c r="C111" s="113" t="s">
        <v>146</v>
      </c>
      <c r="D111" s="113">
        <v>400100.0</v>
      </c>
      <c r="E111" s="113" t="s">
        <v>35</v>
      </c>
      <c r="F111" s="109"/>
      <c r="I111" s="113"/>
      <c r="J111" s="108"/>
      <c r="K111" s="108"/>
    </row>
    <row r="112" ht="15.75" customHeight="1">
      <c r="A112" s="109"/>
      <c r="B112" s="110"/>
      <c r="C112" s="112" t="s">
        <v>147</v>
      </c>
      <c r="D112" s="112">
        <v>400045.0</v>
      </c>
      <c r="E112" s="112" t="s">
        <v>39</v>
      </c>
      <c r="F112" s="109"/>
      <c r="I112" s="112"/>
      <c r="J112" s="108"/>
      <c r="K112" s="108"/>
    </row>
    <row r="113" ht="15.75" customHeight="1">
      <c r="A113" s="109"/>
      <c r="B113" s="110"/>
      <c r="C113" s="112" t="s">
        <v>148</v>
      </c>
      <c r="D113" s="112">
        <v>400037.0</v>
      </c>
      <c r="E113" s="112" t="s">
        <v>35</v>
      </c>
      <c r="F113" s="109"/>
      <c r="I113" s="113"/>
      <c r="J113" s="108"/>
      <c r="K113" s="108"/>
    </row>
    <row r="114" ht="15.75" customHeight="1">
      <c r="A114" s="109"/>
      <c r="B114" s="110"/>
      <c r="C114" s="113" t="s">
        <v>149</v>
      </c>
      <c r="D114" s="113">
        <v>400080.0</v>
      </c>
      <c r="E114" s="113" t="s">
        <v>35</v>
      </c>
      <c r="F114" s="109"/>
      <c r="I114" s="112"/>
      <c r="J114" s="108"/>
      <c r="K114" s="108"/>
    </row>
    <row r="115" ht="15.75" customHeight="1">
      <c r="A115" s="109"/>
      <c r="B115" s="110"/>
      <c r="C115" s="112" t="s">
        <v>150</v>
      </c>
      <c r="D115" s="112">
        <v>400107.0</v>
      </c>
      <c r="E115" s="112" t="s">
        <v>35</v>
      </c>
      <c r="F115" s="109"/>
      <c r="I115" s="113"/>
      <c r="J115" s="108"/>
      <c r="K115" s="108"/>
    </row>
    <row r="116" ht="15.75" customHeight="1">
      <c r="A116" s="109"/>
      <c r="B116" s="110"/>
      <c r="C116" s="112" t="s">
        <v>151</v>
      </c>
      <c r="D116" s="112">
        <v>400129.0</v>
      </c>
      <c r="E116" s="112" t="s">
        <v>35</v>
      </c>
      <c r="F116" s="109"/>
      <c r="I116" s="112"/>
      <c r="J116" s="108"/>
      <c r="K116" s="108"/>
    </row>
    <row r="117" ht="15.75" customHeight="1">
      <c r="A117" s="109"/>
      <c r="B117" s="110"/>
      <c r="C117" s="113" t="s">
        <v>152</v>
      </c>
      <c r="D117" s="113">
        <v>400088.0</v>
      </c>
      <c r="E117" s="113" t="s">
        <v>35</v>
      </c>
      <c r="F117" s="109"/>
      <c r="I117" s="113"/>
      <c r="J117" s="108"/>
      <c r="K117" s="108"/>
    </row>
    <row r="118" ht="15.75" customHeight="1">
      <c r="A118" s="109"/>
      <c r="B118" s="110"/>
      <c r="C118" s="112" t="s">
        <v>153</v>
      </c>
      <c r="D118" s="112">
        <v>400099.0</v>
      </c>
      <c r="E118" s="112" t="s">
        <v>35</v>
      </c>
      <c r="F118" s="109"/>
      <c r="I118" s="112"/>
      <c r="J118" s="108"/>
      <c r="K118" s="108"/>
    </row>
    <row r="119" ht="15.75" customHeight="1">
      <c r="A119" s="109"/>
      <c r="B119" s="110"/>
      <c r="C119" s="112" t="s">
        <v>154</v>
      </c>
      <c r="D119" s="112">
        <v>400067.0</v>
      </c>
      <c r="E119" s="112" t="s">
        <v>35</v>
      </c>
      <c r="F119" s="109"/>
      <c r="I119" s="113"/>
      <c r="J119" s="108"/>
      <c r="K119" s="108"/>
    </row>
    <row r="120" ht="15.75" customHeight="1">
      <c r="A120" s="109"/>
      <c r="B120" s="110"/>
      <c r="C120" s="112" t="s">
        <v>155</v>
      </c>
      <c r="D120" s="112">
        <v>400063.0</v>
      </c>
      <c r="E120" s="112" t="s">
        <v>35</v>
      </c>
      <c r="F120" s="109"/>
      <c r="I120" s="112"/>
      <c r="J120" s="108"/>
      <c r="K120" s="108"/>
    </row>
    <row r="121" ht="15.75" customHeight="1">
      <c r="A121" s="109"/>
      <c r="B121" s="110"/>
      <c r="C121" s="112" t="s">
        <v>156</v>
      </c>
      <c r="D121" s="112">
        <v>400039.0</v>
      </c>
      <c r="E121" s="112" t="s">
        <v>35</v>
      </c>
      <c r="F121" s="109"/>
      <c r="I121" s="113"/>
      <c r="J121" s="108"/>
      <c r="K121" s="108"/>
    </row>
    <row r="122" ht="15.75" customHeight="1">
      <c r="A122" s="109"/>
      <c r="B122" s="110"/>
      <c r="C122" s="112" t="s">
        <v>157</v>
      </c>
      <c r="D122" s="112">
        <v>400009.0</v>
      </c>
      <c r="E122" s="112" t="s">
        <v>35</v>
      </c>
      <c r="F122" s="109"/>
      <c r="I122" s="112"/>
      <c r="J122" s="108"/>
      <c r="K122" s="108"/>
    </row>
    <row r="123" ht="15.75" customHeight="1">
      <c r="A123" s="109"/>
      <c r="B123" s="110"/>
      <c r="C123" s="112" t="s">
        <v>158</v>
      </c>
      <c r="D123" s="112">
        <v>400035.0</v>
      </c>
      <c r="E123" s="112" t="s">
        <v>35</v>
      </c>
      <c r="F123" s="109"/>
      <c r="I123" s="113"/>
      <c r="J123" s="108"/>
      <c r="K123" s="108"/>
    </row>
    <row r="124" ht="15.75" customHeight="1">
      <c r="A124" s="109"/>
      <c r="B124" s="110"/>
      <c r="C124" s="113" t="s">
        <v>159</v>
      </c>
      <c r="D124" s="113">
        <v>400090.0</v>
      </c>
      <c r="E124" s="113" t="s">
        <v>35</v>
      </c>
      <c r="F124" s="109"/>
      <c r="I124" s="112"/>
      <c r="J124" s="108"/>
      <c r="K124" s="108"/>
    </row>
    <row r="125" ht="15.75" customHeight="1">
      <c r="A125" s="109"/>
      <c r="B125" s="110"/>
      <c r="C125" s="112" t="s">
        <v>160</v>
      </c>
      <c r="D125" s="112">
        <v>400123.0</v>
      </c>
      <c r="E125" s="112" t="s">
        <v>35</v>
      </c>
      <c r="F125" s="109"/>
      <c r="I125" s="113"/>
      <c r="J125" s="108"/>
      <c r="K125" s="108"/>
    </row>
    <row r="126" ht="15.75" customHeight="1">
      <c r="A126" s="109"/>
      <c r="B126" s="110"/>
      <c r="C126" s="113" t="s">
        <v>161</v>
      </c>
      <c r="D126" s="113">
        <v>400036.0</v>
      </c>
      <c r="E126" s="113" t="s">
        <v>35</v>
      </c>
      <c r="F126" s="109"/>
      <c r="I126" s="112"/>
      <c r="J126" s="108"/>
      <c r="K126" s="108"/>
    </row>
    <row r="127" ht="15.75" customHeight="1">
      <c r="A127" s="109"/>
      <c r="B127" s="110"/>
      <c r="C127" s="113" t="s">
        <v>162</v>
      </c>
      <c r="D127" s="113">
        <v>400122.0</v>
      </c>
      <c r="E127" s="113" t="s">
        <v>35</v>
      </c>
      <c r="F127" s="109"/>
      <c r="I127" s="113"/>
      <c r="J127" s="108"/>
      <c r="K127" s="108"/>
    </row>
    <row r="128" ht="15.75" customHeight="1">
      <c r="A128" s="109"/>
      <c r="B128" s="110"/>
      <c r="C128" s="113" t="s">
        <v>163</v>
      </c>
      <c r="D128" s="113">
        <v>400066.0</v>
      </c>
      <c r="E128" s="113" t="s">
        <v>35</v>
      </c>
      <c r="F128" s="109"/>
      <c r="I128" s="112"/>
      <c r="J128" s="108"/>
      <c r="K128" s="108"/>
    </row>
    <row r="129" ht="15.75" customHeight="1">
      <c r="A129" s="109"/>
      <c r="B129" s="110"/>
      <c r="C129" s="112" t="s">
        <v>164</v>
      </c>
      <c r="D129" s="112">
        <v>400029.0</v>
      </c>
      <c r="E129" s="112" t="s">
        <v>35</v>
      </c>
      <c r="F129" s="109"/>
      <c r="I129" s="113"/>
      <c r="J129" s="108"/>
      <c r="K129" s="108"/>
    </row>
    <row r="130" ht="15.75" customHeight="1">
      <c r="A130" s="109"/>
      <c r="B130" s="110"/>
      <c r="C130" s="113" t="s">
        <v>165</v>
      </c>
      <c r="D130" s="113">
        <v>400014.0</v>
      </c>
      <c r="E130" s="113" t="s">
        <v>39</v>
      </c>
      <c r="F130" s="109"/>
      <c r="I130" s="112"/>
      <c r="J130" s="108"/>
      <c r="K130" s="108"/>
    </row>
    <row r="131" ht="15.75" customHeight="1">
      <c r="A131" s="109"/>
      <c r="B131" s="110"/>
      <c r="C131" s="113" t="s">
        <v>166</v>
      </c>
      <c r="D131" s="113">
        <v>400052.0</v>
      </c>
      <c r="E131" s="113" t="s">
        <v>35</v>
      </c>
      <c r="F131" s="109"/>
      <c r="I131" s="113"/>
      <c r="J131" s="108"/>
      <c r="K131" s="108"/>
    </row>
    <row r="132" ht="15.75" customHeight="1">
      <c r="A132" s="109"/>
      <c r="B132" s="105"/>
      <c r="C132" s="112" t="s">
        <v>167</v>
      </c>
      <c r="D132" s="112">
        <v>400065.0</v>
      </c>
      <c r="E132" s="112" t="s">
        <v>35</v>
      </c>
      <c r="F132" s="109"/>
      <c r="I132" s="112"/>
      <c r="J132" s="114"/>
      <c r="K132" s="115"/>
    </row>
    <row r="133" ht="15.75" customHeight="1">
      <c r="B133" s="111"/>
      <c r="C133" s="113" t="s">
        <v>168</v>
      </c>
      <c r="D133" s="113">
        <v>400028.0</v>
      </c>
      <c r="E133" s="113" t="s">
        <v>35</v>
      </c>
      <c r="I133" s="113"/>
      <c r="J133" s="114"/>
      <c r="K133" s="108"/>
    </row>
    <row r="134" ht="15.75" customHeight="1">
      <c r="B134" s="111"/>
      <c r="C134" s="113" t="s">
        <v>169</v>
      </c>
      <c r="D134" s="113">
        <v>400128.0</v>
      </c>
      <c r="E134" s="113" t="s">
        <v>36</v>
      </c>
      <c r="I134" s="112"/>
      <c r="J134" s="114"/>
      <c r="K134" s="108"/>
    </row>
    <row r="135" ht="15.0" customHeight="1">
      <c r="B135" s="111"/>
      <c r="C135" s="112" t="s">
        <v>170</v>
      </c>
      <c r="D135" s="112">
        <v>400017.0</v>
      </c>
      <c r="E135" s="112" t="s">
        <v>35</v>
      </c>
      <c r="I135" s="113"/>
      <c r="J135" s="114"/>
      <c r="K135" s="115"/>
    </row>
    <row r="136" ht="15.75" customHeight="1">
      <c r="B136" s="111"/>
      <c r="C136" s="113" t="s">
        <v>171</v>
      </c>
      <c r="D136" s="113">
        <v>400104.0</v>
      </c>
      <c r="E136" s="113" t="s">
        <v>35</v>
      </c>
      <c r="I136" s="112"/>
      <c r="J136" s="114"/>
      <c r="K136" s="115"/>
    </row>
    <row r="137" ht="15.75" customHeight="1">
      <c r="B137" s="111"/>
      <c r="C137" s="113" t="s">
        <v>172</v>
      </c>
      <c r="D137" s="113">
        <v>400076.0</v>
      </c>
      <c r="E137" s="113" t="s">
        <v>35</v>
      </c>
      <c r="I137" s="116"/>
      <c r="J137" s="106"/>
      <c r="K137" s="106"/>
    </row>
    <row r="138" ht="15.75" customHeight="1">
      <c r="B138" s="111"/>
      <c r="C138" s="117"/>
      <c r="D138" s="106"/>
      <c r="E138" s="118"/>
      <c r="I138" s="116"/>
      <c r="J138" s="106"/>
      <c r="K138" s="106"/>
    </row>
    <row r="139" ht="15.75" customHeight="1">
      <c r="B139" s="111"/>
      <c r="I139" s="116"/>
      <c r="J139" s="106"/>
      <c r="K139" s="106"/>
    </row>
    <row r="140" ht="15.75" customHeight="1">
      <c r="B140" s="111"/>
      <c r="I140" s="116"/>
      <c r="J140" s="106"/>
      <c r="K140" s="106"/>
    </row>
    <row r="141" ht="15.75" customHeight="1">
      <c r="C141" s="111"/>
      <c r="I141" s="116"/>
      <c r="J141" s="106"/>
      <c r="K141" s="106"/>
    </row>
    <row r="142" ht="15.75" customHeight="1">
      <c r="C142" s="111"/>
      <c r="I142" s="116"/>
      <c r="J142" s="106"/>
      <c r="K142" s="106"/>
    </row>
    <row r="143" ht="15.75" customHeight="1">
      <c r="C143" s="111"/>
      <c r="I143" s="116"/>
      <c r="J143" s="106"/>
      <c r="K143" s="106"/>
    </row>
    <row r="144" ht="15.75" customHeight="1">
      <c r="C144" s="111"/>
      <c r="I144" s="116"/>
      <c r="J144" s="106"/>
      <c r="K144" s="106"/>
    </row>
    <row r="145" ht="15.75" customHeight="1">
      <c r="C145" s="111"/>
      <c r="I145" s="116"/>
      <c r="J145" s="106"/>
      <c r="K145" s="106"/>
    </row>
    <row r="146" ht="15.75" customHeight="1">
      <c r="C146" s="111"/>
      <c r="I146" s="116"/>
      <c r="J146" s="106"/>
      <c r="K146" s="106"/>
    </row>
    <row r="147" ht="15.75" customHeight="1">
      <c r="C147" s="111"/>
      <c r="I147" s="116"/>
      <c r="J147" s="106"/>
      <c r="K147" s="106"/>
    </row>
    <row r="148" ht="15.75" customHeight="1">
      <c r="C148" s="111"/>
      <c r="I148" s="116"/>
      <c r="J148" s="106"/>
      <c r="K148" s="106"/>
    </row>
    <row r="149" ht="15.75" customHeight="1">
      <c r="C149" s="111"/>
      <c r="I149" s="116"/>
      <c r="J149" s="106"/>
      <c r="K149" s="106"/>
    </row>
    <row r="150" ht="15.75" customHeight="1">
      <c r="C150" s="111"/>
      <c r="I150" s="116"/>
      <c r="J150" s="106"/>
      <c r="K150" s="106"/>
    </row>
    <row r="151" ht="15.75" customHeight="1">
      <c r="C151" s="111"/>
      <c r="I151" s="116"/>
      <c r="J151" s="106"/>
      <c r="K151" s="106"/>
    </row>
    <row r="152" ht="15.75" customHeight="1">
      <c r="C152" s="111"/>
      <c r="I152" s="116"/>
      <c r="J152" s="106"/>
      <c r="K152" s="106"/>
    </row>
    <row r="153" ht="15.75" customHeight="1">
      <c r="C153" s="111"/>
      <c r="I153" s="116"/>
      <c r="J153" s="106"/>
      <c r="K153" s="106"/>
    </row>
    <row r="154" ht="15.75" customHeight="1">
      <c r="C154" s="111"/>
      <c r="I154" s="116"/>
      <c r="J154" s="106"/>
      <c r="K154" s="106"/>
    </row>
    <row r="155" ht="15.75" customHeight="1">
      <c r="C155" s="111"/>
      <c r="I155" s="116"/>
      <c r="J155" s="106"/>
      <c r="K155" s="106"/>
    </row>
    <row r="156" ht="15.75" customHeight="1">
      <c r="C156" s="111"/>
      <c r="I156" s="116"/>
      <c r="J156" s="106"/>
      <c r="K156" s="106"/>
    </row>
    <row r="157" ht="15.75" customHeight="1">
      <c r="C157" s="111"/>
      <c r="I157" s="116"/>
      <c r="J157" s="106"/>
      <c r="K157" s="106"/>
    </row>
    <row r="158" ht="15.75" customHeight="1">
      <c r="C158" s="111"/>
      <c r="I158" s="116"/>
      <c r="J158" s="106"/>
      <c r="K158" s="106"/>
    </row>
    <row r="159" ht="15.75" customHeight="1">
      <c r="C159" s="111"/>
      <c r="I159" s="116"/>
      <c r="J159" s="106"/>
      <c r="K159" s="106"/>
    </row>
    <row r="160" ht="15.75" customHeight="1">
      <c r="C160" s="111"/>
      <c r="I160" s="116"/>
      <c r="J160" s="106"/>
      <c r="K160" s="106"/>
    </row>
    <row r="161" ht="15.75" customHeight="1">
      <c r="C161" s="111"/>
      <c r="I161" s="116"/>
      <c r="J161" s="106"/>
      <c r="K161" s="106"/>
    </row>
    <row r="162" ht="15.75" customHeight="1">
      <c r="C162" s="111"/>
      <c r="I162" s="116"/>
      <c r="J162" s="106"/>
      <c r="K162" s="106"/>
    </row>
    <row r="163" ht="15.75" customHeight="1">
      <c r="C163" s="111"/>
      <c r="I163" s="116"/>
      <c r="J163" s="106"/>
      <c r="K163" s="106"/>
    </row>
    <row r="164" ht="15.75" customHeight="1">
      <c r="C164" s="111"/>
      <c r="I164" s="116"/>
      <c r="J164" s="106"/>
      <c r="K164" s="106"/>
    </row>
    <row r="165" ht="15.75" customHeight="1">
      <c r="C165" s="111"/>
      <c r="I165" s="116"/>
      <c r="J165" s="106"/>
      <c r="K165" s="106"/>
    </row>
    <row r="166" ht="15.75" customHeight="1">
      <c r="C166" s="111"/>
      <c r="I166" s="116"/>
      <c r="J166" s="106"/>
      <c r="K166" s="106"/>
    </row>
    <row r="167" ht="15.75" customHeight="1">
      <c r="C167" s="111"/>
      <c r="I167" s="116"/>
      <c r="J167" s="106"/>
      <c r="K167" s="106"/>
    </row>
    <row r="168" ht="15.75" customHeight="1">
      <c r="C168" s="111"/>
      <c r="I168" s="116"/>
      <c r="J168" s="106"/>
      <c r="K168" s="106"/>
    </row>
    <row r="169" ht="15.75" customHeight="1">
      <c r="C169" s="111"/>
      <c r="I169" s="116"/>
      <c r="J169" s="106"/>
      <c r="K169" s="106"/>
    </row>
    <row r="170" ht="15.75" customHeight="1">
      <c r="C170" s="111"/>
      <c r="I170" s="116"/>
      <c r="J170" s="106"/>
      <c r="K170" s="106"/>
    </row>
    <row r="171" ht="15.75" customHeight="1">
      <c r="C171" s="111"/>
      <c r="I171" s="116"/>
      <c r="J171" s="106"/>
      <c r="K171" s="106"/>
    </row>
    <row r="172" ht="15.75" customHeight="1">
      <c r="C172" s="111"/>
      <c r="I172" s="116"/>
      <c r="J172" s="106"/>
      <c r="K172" s="106"/>
    </row>
    <row r="173" ht="15.75" customHeight="1">
      <c r="C173" s="111"/>
      <c r="I173" s="116"/>
      <c r="J173" s="106"/>
      <c r="K173" s="106"/>
    </row>
    <row r="174" ht="15.75" customHeight="1">
      <c r="C174" s="111"/>
      <c r="I174" s="116"/>
      <c r="J174" s="106"/>
      <c r="K174" s="106"/>
    </row>
    <row r="175" ht="15.75" customHeight="1">
      <c r="C175" s="111"/>
      <c r="I175" s="116"/>
      <c r="J175" s="106"/>
      <c r="K175" s="106"/>
    </row>
    <row r="176" ht="15.75" customHeight="1">
      <c r="C176" s="111"/>
      <c r="I176" s="116"/>
      <c r="J176" s="106"/>
      <c r="K176" s="106"/>
    </row>
    <row r="177" ht="15.75" customHeight="1">
      <c r="C177" s="111"/>
      <c r="I177" s="116"/>
      <c r="J177" s="106"/>
      <c r="K177" s="106"/>
    </row>
    <row r="178" ht="15.75" customHeight="1">
      <c r="C178" s="111"/>
      <c r="I178" s="116"/>
      <c r="J178" s="106"/>
      <c r="K178" s="106"/>
    </row>
    <row r="179" ht="15.75" customHeight="1">
      <c r="C179" s="111"/>
      <c r="I179" s="116"/>
      <c r="J179" s="106"/>
      <c r="K179" s="106"/>
    </row>
    <row r="180" ht="15.75" customHeight="1">
      <c r="C180" s="111"/>
      <c r="I180" s="116"/>
      <c r="J180" s="106"/>
      <c r="K180" s="106"/>
    </row>
    <row r="181" ht="15.75" customHeight="1">
      <c r="C181" s="111"/>
      <c r="I181" s="116"/>
      <c r="J181" s="106"/>
      <c r="K181" s="106"/>
    </row>
    <row r="182" ht="15.75" customHeight="1">
      <c r="C182" s="111"/>
      <c r="I182" s="116"/>
      <c r="J182" s="106"/>
      <c r="K182" s="106"/>
    </row>
    <row r="183" ht="15.75" customHeight="1">
      <c r="C183" s="111"/>
      <c r="I183" s="116"/>
      <c r="J183" s="106"/>
      <c r="K183" s="106"/>
    </row>
    <row r="184" ht="15.75" customHeight="1">
      <c r="C184" s="111"/>
      <c r="I184" s="116"/>
      <c r="J184" s="106"/>
      <c r="K184" s="106"/>
    </row>
    <row r="185" ht="15.75" customHeight="1">
      <c r="C185" s="111"/>
      <c r="I185" s="116"/>
      <c r="J185" s="106"/>
      <c r="K185" s="106"/>
    </row>
    <row r="186" ht="15.75" customHeight="1">
      <c r="C186" s="111"/>
      <c r="I186" s="116"/>
      <c r="J186" s="106"/>
      <c r="K186" s="106"/>
    </row>
    <row r="187" ht="15.75" customHeight="1">
      <c r="C187" s="111"/>
      <c r="I187" s="116"/>
      <c r="J187" s="106"/>
      <c r="K187" s="106"/>
    </row>
    <row r="188" ht="15.75" customHeight="1">
      <c r="C188" s="111"/>
      <c r="I188" s="116"/>
      <c r="J188" s="106"/>
      <c r="K188" s="106"/>
    </row>
    <row r="189" ht="15.75" customHeight="1">
      <c r="C189" s="111"/>
      <c r="I189" s="116"/>
      <c r="J189" s="106"/>
      <c r="K189" s="106"/>
    </row>
    <row r="190" ht="15.75" customHeight="1">
      <c r="C190" s="111"/>
      <c r="I190" s="116"/>
      <c r="J190" s="106"/>
      <c r="K190" s="106"/>
    </row>
    <row r="191" ht="15.75" customHeight="1">
      <c r="C191" s="111"/>
      <c r="I191" s="116"/>
      <c r="J191" s="106"/>
      <c r="K191" s="106"/>
    </row>
    <row r="192" ht="15.75" customHeight="1">
      <c r="C192" s="111"/>
      <c r="I192" s="116"/>
      <c r="J192" s="106"/>
      <c r="K192" s="106"/>
    </row>
    <row r="193" ht="15.75" customHeight="1">
      <c r="C193" s="111"/>
      <c r="I193" s="116"/>
      <c r="J193" s="106"/>
      <c r="K193" s="106"/>
    </row>
    <row r="194" ht="15.75" customHeight="1">
      <c r="C194" s="111"/>
      <c r="I194" s="116"/>
      <c r="J194" s="106"/>
      <c r="K194" s="106"/>
    </row>
    <row r="195" ht="15.75" customHeight="1">
      <c r="C195" s="111"/>
      <c r="I195" s="116"/>
      <c r="J195" s="106"/>
      <c r="K195" s="106"/>
    </row>
    <row r="196" ht="15.75" customHeight="1">
      <c r="C196" s="111"/>
      <c r="I196" s="116"/>
      <c r="J196" s="106"/>
      <c r="K196" s="106"/>
    </row>
    <row r="197" ht="15.75" customHeight="1">
      <c r="C197" s="111"/>
      <c r="I197" s="116"/>
      <c r="J197" s="106"/>
      <c r="K197" s="106"/>
    </row>
    <row r="198" ht="15.75" customHeight="1">
      <c r="C198" s="111"/>
      <c r="I198" s="116"/>
      <c r="J198" s="106"/>
      <c r="K198" s="106"/>
    </row>
    <row r="199" ht="15.75" customHeight="1">
      <c r="C199" s="111"/>
      <c r="I199" s="116"/>
      <c r="J199" s="106"/>
      <c r="K199" s="106"/>
    </row>
    <row r="200" ht="15.75" customHeight="1">
      <c r="C200" s="111"/>
      <c r="I200" s="116"/>
      <c r="J200" s="106"/>
      <c r="K200" s="106"/>
    </row>
    <row r="201" ht="15.75" customHeight="1">
      <c r="C201" s="111"/>
      <c r="I201" s="116"/>
      <c r="J201" s="106"/>
      <c r="K201" s="106"/>
    </row>
    <row r="202" ht="15.75" customHeight="1">
      <c r="C202" s="111"/>
      <c r="I202" s="116"/>
      <c r="J202" s="106"/>
      <c r="K202" s="106"/>
    </row>
    <row r="203" ht="15.75" customHeight="1">
      <c r="C203" s="111"/>
      <c r="I203" s="116"/>
      <c r="J203" s="106"/>
      <c r="K203" s="106"/>
    </row>
    <row r="204" ht="15.75" customHeight="1">
      <c r="C204" s="111"/>
      <c r="I204" s="116"/>
      <c r="J204" s="106"/>
      <c r="K204" s="106"/>
    </row>
    <row r="205" ht="15.75" customHeight="1">
      <c r="C205" s="111"/>
      <c r="I205" s="116"/>
      <c r="J205" s="106"/>
      <c r="K205" s="106"/>
    </row>
    <row r="206" ht="15.75" customHeight="1">
      <c r="C206" s="111"/>
      <c r="I206" s="116"/>
      <c r="J206" s="106"/>
      <c r="K206" s="106"/>
    </row>
    <row r="207" ht="15.75" customHeight="1">
      <c r="C207" s="111"/>
      <c r="I207" s="116"/>
      <c r="J207" s="106"/>
      <c r="K207" s="106"/>
    </row>
    <row r="208" ht="15.75" customHeight="1">
      <c r="C208" s="111"/>
      <c r="I208" s="116"/>
      <c r="J208" s="106"/>
      <c r="K208" s="106"/>
    </row>
    <row r="209" ht="15.75" customHeight="1">
      <c r="C209" s="111"/>
      <c r="I209" s="116"/>
      <c r="J209" s="106"/>
      <c r="K209" s="106"/>
    </row>
    <row r="210" ht="15.75" customHeight="1">
      <c r="C210" s="111"/>
      <c r="I210" s="116"/>
      <c r="J210" s="106"/>
      <c r="K210" s="106"/>
    </row>
    <row r="211" ht="15.75" customHeight="1">
      <c r="C211" s="111"/>
      <c r="I211" s="116"/>
      <c r="J211" s="106"/>
      <c r="K211" s="106"/>
    </row>
    <row r="212" ht="15.75" customHeight="1">
      <c r="C212" s="111"/>
      <c r="I212" s="116"/>
      <c r="J212" s="106"/>
      <c r="K212" s="106"/>
    </row>
    <row r="213" ht="15.75" customHeight="1">
      <c r="C213" s="111"/>
      <c r="I213" s="116"/>
      <c r="J213" s="106"/>
      <c r="K213" s="106"/>
    </row>
    <row r="214" ht="15.75" customHeight="1">
      <c r="C214" s="111"/>
      <c r="I214" s="116"/>
      <c r="J214" s="106"/>
      <c r="K214" s="106"/>
    </row>
    <row r="215" ht="15.75" customHeight="1">
      <c r="C215" s="111"/>
      <c r="I215" s="116"/>
      <c r="J215" s="106"/>
      <c r="K215" s="106"/>
    </row>
    <row r="216" ht="15.75" customHeight="1">
      <c r="C216" s="111"/>
      <c r="I216" s="116"/>
      <c r="J216" s="106"/>
      <c r="K216" s="106"/>
    </row>
    <row r="217" ht="15.75" customHeight="1">
      <c r="C217" s="111"/>
      <c r="I217" s="116"/>
      <c r="J217" s="106"/>
      <c r="K217" s="106"/>
    </row>
    <row r="218" ht="15.75" customHeight="1">
      <c r="C218" s="111"/>
      <c r="I218" s="116"/>
      <c r="J218" s="106"/>
      <c r="K218" s="106"/>
    </row>
    <row r="219" ht="15.75" customHeight="1">
      <c r="C219" s="111"/>
      <c r="I219" s="116"/>
      <c r="J219" s="106"/>
      <c r="K219" s="106"/>
    </row>
    <row r="220" ht="15.75" customHeight="1">
      <c r="C220" s="111"/>
      <c r="I220" s="116"/>
      <c r="J220" s="106"/>
      <c r="K220" s="106"/>
    </row>
    <row r="221" ht="15.75" customHeight="1">
      <c r="C221" s="111"/>
      <c r="I221" s="116"/>
      <c r="J221" s="106"/>
      <c r="K221" s="106"/>
    </row>
    <row r="222" ht="15.75" customHeight="1">
      <c r="C222" s="111"/>
      <c r="I222" s="116"/>
      <c r="J222" s="106"/>
      <c r="K222" s="106"/>
    </row>
    <row r="223" ht="15.75" customHeight="1">
      <c r="C223" s="111"/>
      <c r="I223" s="116"/>
      <c r="J223" s="106"/>
      <c r="K223" s="106"/>
    </row>
    <row r="224" ht="15.75" customHeight="1">
      <c r="C224" s="111"/>
      <c r="I224" s="116"/>
      <c r="J224" s="106"/>
      <c r="K224" s="106"/>
    </row>
    <row r="225" ht="15.75" customHeight="1">
      <c r="C225" s="111"/>
      <c r="I225" s="116"/>
      <c r="J225" s="106"/>
      <c r="K225" s="106"/>
    </row>
    <row r="226" ht="15.75" customHeight="1">
      <c r="C226" s="111"/>
      <c r="I226" s="116"/>
      <c r="J226" s="106"/>
      <c r="K226" s="106"/>
    </row>
    <row r="227" ht="15.75" customHeight="1">
      <c r="C227" s="111"/>
      <c r="I227" s="116"/>
      <c r="J227" s="106"/>
      <c r="K227" s="106"/>
    </row>
    <row r="228" ht="15.75" customHeight="1">
      <c r="C228" s="111"/>
      <c r="I228" s="116"/>
      <c r="J228" s="106"/>
      <c r="K228" s="106"/>
    </row>
    <row r="229" ht="15.75" customHeight="1">
      <c r="C229" s="111"/>
      <c r="I229" s="116"/>
      <c r="J229" s="106"/>
      <c r="K229" s="106"/>
    </row>
    <row r="230" ht="15.75" customHeight="1">
      <c r="C230" s="111"/>
      <c r="I230" s="116"/>
      <c r="J230" s="106"/>
      <c r="K230" s="106"/>
    </row>
    <row r="231" ht="15.75" customHeight="1">
      <c r="C231" s="111"/>
      <c r="I231" s="116"/>
      <c r="J231" s="106"/>
      <c r="K231" s="106"/>
    </row>
    <row r="232" ht="15.75" customHeight="1">
      <c r="C232" s="111"/>
      <c r="I232" s="116"/>
      <c r="J232" s="106"/>
      <c r="K232" s="106"/>
    </row>
    <row r="233" ht="15.75" customHeight="1">
      <c r="C233" s="111"/>
      <c r="I233" s="116"/>
      <c r="J233" s="106"/>
      <c r="K233" s="106"/>
    </row>
    <row r="234" ht="15.75" customHeight="1">
      <c r="C234" s="111"/>
      <c r="I234" s="116"/>
      <c r="J234" s="106"/>
      <c r="K234" s="106"/>
    </row>
    <row r="235" ht="15.75" customHeight="1">
      <c r="C235" s="111"/>
      <c r="I235" s="116"/>
      <c r="J235" s="106"/>
      <c r="K235" s="106"/>
    </row>
    <row r="236" ht="15.75" customHeight="1">
      <c r="C236" s="111"/>
      <c r="I236" s="116"/>
      <c r="J236" s="106"/>
      <c r="K236" s="106"/>
    </row>
    <row r="237" ht="15.75" customHeight="1">
      <c r="C237" s="111"/>
      <c r="I237" s="116"/>
      <c r="J237" s="106"/>
      <c r="K237" s="106"/>
    </row>
    <row r="238" ht="15.75" customHeight="1">
      <c r="C238" s="111"/>
      <c r="I238" s="116"/>
      <c r="J238" s="106"/>
      <c r="K238" s="106"/>
    </row>
    <row r="239" ht="15.75" customHeight="1">
      <c r="C239" s="111"/>
      <c r="I239" s="116"/>
      <c r="J239" s="106"/>
      <c r="K239" s="106"/>
    </row>
    <row r="240" ht="15.75" customHeight="1">
      <c r="C240" s="111"/>
      <c r="I240" s="116"/>
      <c r="J240" s="106"/>
      <c r="K240" s="106"/>
    </row>
    <row r="241" ht="15.75" customHeight="1">
      <c r="C241" s="111"/>
      <c r="I241" s="116"/>
      <c r="J241" s="106"/>
      <c r="K241" s="106"/>
    </row>
    <row r="242" ht="15.75" customHeight="1">
      <c r="C242" s="111"/>
      <c r="I242" s="116"/>
      <c r="J242" s="106"/>
      <c r="K242" s="106"/>
    </row>
    <row r="243" ht="15.75" customHeight="1">
      <c r="C243" s="111"/>
      <c r="I243" s="116"/>
      <c r="J243" s="106"/>
      <c r="K243" s="106"/>
    </row>
    <row r="244" ht="15.75" customHeight="1">
      <c r="C244" s="111"/>
      <c r="I244" s="116"/>
      <c r="J244" s="106"/>
      <c r="K244" s="106"/>
    </row>
    <row r="245" ht="15.75" customHeight="1">
      <c r="C245" s="111"/>
      <c r="I245" s="116"/>
      <c r="J245" s="106"/>
      <c r="K245" s="106"/>
    </row>
    <row r="246" ht="15.75" customHeight="1">
      <c r="C246" s="111"/>
      <c r="I246" s="116"/>
      <c r="J246" s="106"/>
      <c r="K246" s="106"/>
    </row>
    <row r="247" ht="15.75" customHeight="1">
      <c r="C247" s="111"/>
      <c r="I247" s="116"/>
      <c r="J247" s="106"/>
      <c r="K247" s="106"/>
    </row>
    <row r="248" ht="15.75" customHeight="1">
      <c r="C248" s="111"/>
      <c r="I248" s="116"/>
      <c r="J248" s="106"/>
      <c r="K248" s="106"/>
    </row>
    <row r="249" ht="15.75" customHeight="1">
      <c r="C249" s="111"/>
      <c r="I249" s="116"/>
      <c r="J249" s="106"/>
      <c r="K249" s="106"/>
    </row>
    <row r="250" ht="15.75" customHeight="1">
      <c r="C250" s="111"/>
      <c r="I250" s="116"/>
      <c r="J250" s="106"/>
      <c r="K250" s="106"/>
    </row>
    <row r="251" ht="15.75" customHeight="1">
      <c r="C251" s="111"/>
      <c r="I251" s="116"/>
      <c r="J251" s="106"/>
      <c r="K251" s="106"/>
    </row>
    <row r="252" ht="15.75" customHeight="1">
      <c r="C252" s="111"/>
      <c r="I252" s="116"/>
      <c r="J252" s="106"/>
      <c r="K252" s="106"/>
    </row>
    <row r="253" ht="15.75" customHeight="1">
      <c r="C253" s="111"/>
      <c r="I253" s="116"/>
      <c r="J253" s="106"/>
      <c r="K253" s="106"/>
    </row>
    <row r="254" ht="15.75" customHeight="1">
      <c r="C254" s="111"/>
      <c r="I254" s="116"/>
      <c r="J254" s="106"/>
      <c r="K254" s="106"/>
    </row>
    <row r="255" ht="15.75" customHeight="1">
      <c r="C255" s="111"/>
      <c r="I255" s="116"/>
      <c r="J255" s="106"/>
      <c r="K255" s="106"/>
    </row>
    <row r="256" ht="15.75" customHeight="1">
      <c r="C256" s="111"/>
      <c r="I256" s="116"/>
      <c r="J256" s="106"/>
      <c r="K256" s="106"/>
    </row>
    <row r="257" ht="15.75" customHeight="1">
      <c r="C257" s="111"/>
      <c r="I257" s="116"/>
      <c r="J257" s="106"/>
      <c r="K257" s="106"/>
    </row>
    <row r="258" ht="15.75" customHeight="1">
      <c r="C258" s="111"/>
      <c r="I258" s="116"/>
      <c r="J258" s="106"/>
      <c r="K258" s="106"/>
    </row>
    <row r="259" ht="15.75" customHeight="1">
      <c r="C259" s="111"/>
      <c r="I259" s="116"/>
      <c r="J259" s="106"/>
      <c r="K259" s="106"/>
    </row>
    <row r="260" ht="15.75" customHeight="1">
      <c r="C260" s="111"/>
      <c r="I260" s="116"/>
      <c r="J260" s="106"/>
      <c r="K260" s="106"/>
    </row>
    <row r="261" ht="15.75" customHeight="1">
      <c r="C261" s="111"/>
      <c r="I261" s="116"/>
      <c r="J261" s="106"/>
      <c r="K261" s="106"/>
    </row>
    <row r="262" ht="15.75" customHeight="1">
      <c r="C262" s="111"/>
      <c r="I262" s="116"/>
      <c r="J262" s="106"/>
      <c r="K262" s="106"/>
    </row>
    <row r="263" ht="15.75" customHeight="1">
      <c r="C263" s="111"/>
      <c r="I263" s="116"/>
      <c r="J263" s="106"/>
      <c r="K263" s="106"/>
    </row>
    <row r="264" ht="15.75" customHeight="1">
      <c r="C264" s="111"/>
      <c r="I264" s="116"/>
      <c r="J264" s="106"/>
      <c r="K264" s="106"/>
    </row>
    <row r="265" ht="15.75" customHeight="1">
      <c r="C265" s="111"/>
      <c r="I265" s="116"/>
      <c r="J265" s="106"/>
      <c r="K265" s="106"/>
    </row>
    <row r="266" ht="15.75" customHeight="1">
      <c r="C266" s="111"/>
      <c r="I266" s="116"/>
      <c r="J266" s="106"/>
      <c r="K266" s="106"/>
    </row>
    <row r="267" ht="15.75" customHeight="1">
      <c r="C267" s="111"/>
      <c r="I267" s="116"/>
      <c r="J267" s="106"/>
      <c r="K267" s="106"/>
    </row>
    <row r="268" ht="15.75" customHeight="1">
      <c r="C268" s="111"/>
      <c r="I268" s="116"/>
      <c r="J268" s="106"/>
      <c r="K268" s="106"/>
    </row>
    <row r="269" ht="15.75" customHeight="1">
      <c r="C269" s="111"/>
      <c r="I269" s="116"/>
      <c r="J269" s="106"/>
      <c r="K269" s="106"/>
    </row>
    <row r="270" ht="15.75" customHeight="1">
      <c r="C270" s="111"/>
      <c r="I270" s="116"/>
      <c r="J270" s="106"/>
      <c r="K270" s="106"/>
    </row>
    <row r="271" ht="15.75" customHeight="1">
      <c r="C271" s="111"/>
      <c r="I271" s="116"/>
      <c r="J271" s="106"/>
      <c r="K271" s="106"/>
    </row>
    <row r="272" ht="15.75" customHeight="1">
      <c r="C272" s="111"/>
      <c r="I272" s="116"/>
      <c r="J272" s="106"/>
      <c r="K272" s="106"/>
    </row>
    <row r="273" ht="15.75" customHeight="1">
      <c r="C273" s="111"/>
      <c r="I273" s="116"/>
      <c r="J273" s="106"/>
      <c r="K273" s="106"/>
    </row>
    <row r="274" ht="15.75" customHeight="1">
      <c r="C274" s="111"/>
      <c r="I274" s="116"/>
      <c r="J274" s="106"/>
      <c r="K274" s="106"/>
    </row>
    <row r="275" ht="15.75" customHeight="1">
      <c r="C275" s="111"/>
      <c r="I275" s="116"/>
      <c r="J275" s="106"/>
      <c r="K275" s="106"/>
    </row>
    <row r="276" ht="15.75" customHeight="1">
      <c r="C276" s="111"/>
      <c r="I276" s="116"/>
      <c r="J276" s="106"/>
      <c r="K276" s="106"/>
    </row>
    <row r="277" ht="15.75" customHeight="1">
      <c r="C277" s="111"/>
      <c r="I277" s="116"/>
      <c r="J277" s="106"/>
      <c r="K277" s="106"/>
    </row>
    <row r="278" ht="15.75" customHeight="1">
      <c r="C278" s="111"/>
      <c r="I278" s="116"/>
      <c r="J278" s="106"/>
      <c r="K278" s="106"/>
    </row>
    <row r="279" ht="15.75" customHeight="1">
      <c r="C279" s="111"/>
      <c r="I279" s="116"/>
      <c r="J279" s="106"/>
      <c r="K279" s="106"/>
    </row>
    <row r="280" ht="15.75" customHeight="1">
      <c r="C280" s="111"/>
      <c r="I280" s="116"/>
      <c r="J280" s="106"/>
      <c r="K280" s="106"/>
    </row>
    <row r="281" ht="15.75" customHeight="1">
      <c r="C281" s="111"/>
      <c r="I281" s="116"/>
      <c r="J281" s="106"/>
      <c r="K281" s="106"/>
    </row>
    <row r="282" ht="15.75" customHeight="1">
      <c r="C282" s="111"/>
      <c r="I282" s="116"/>
      <c r="J282" s="106"/>
      <c r="K282" s="106"/>
    </row>
    <row r="283" ht="15.75" customHeight="1">
      <c r="C283" s="111"/>
      <c r="I283" s="116"/>
      <c r="J283" s="106"/>
      <c r="K283" s="106"/>
    </row>
    <row r="284" ht="15.75" customHeight="1">
      <c r="C284" s="111"/>
      <c r="I284" s="116"/>
      <c r="J284" s="106"/>
      <c r="K284" s="106"/>
    </row>
    <row r="285" ht="15.75" customHeight="1">
      <c r="C285" s="111"/>
      <c r="I285" s="116"/>
      <c r="J285" s="106"/>
      <c r="K285" s="106"/>
    </row>
    <row r="286" ht="15.75" customHeight="1">
      <c r="C286" s="111"/>
      <c r="I286" s="116"/>
      <c r="J286" s="106"/>
      <c r="K286" s="106"/>
    </row>
    <row r="287" ht="15.75" customHeight="1">
      <c r="C287" s="111"/>
      <c r="I287" s="116"/>
      <c r="J287" s="106"/>
      <c r="K287" s="106"/>
    </row>
    <row r="288" ht="15.75" customHeight="1">
      <c r="C288" s="111"/>
      <c r="I288" s="116"/>
      <c r="J288" s="106"/>
      <c r="K288" s="106"/>
    </row>
    <row r="289" ht="15.75" customHeight="1">
      <c r="C289" s="111"/>
      <c r="I289" s="116"/>
      <c r="J289" s="106"/>
      <c r="K289" s="106"/>
    </row>
    <row r="290" ht="15.75" customHeight="1">
      <c r="C290" s="111"/>
      <c r="I290" s="116"/>
      <c r="J290" s="106"/>
      <c r="K290" s="106"/>
    </row>
    <row r="291" ht="15.75" customHeight="1">
      <c r="C291" s="111"/>
      <c r="I291" s="116"/>
      <c r="J291" s="106"/>
      <c r="K291" s="106"/>
    </row>
    <row r="292" ht="15.75" customHeight="1">
      <c r="C292" s="111"/>
      <c r="I292" s="116"/>
      <c r="J292" s="106"/>
      <c r="K292" s="106"/>
    </row>
    <row r="293" ht="15.75" customHeight="1">
      <c r="C293" s="111"/>
      <c r="I293" s="116"/>
      <c r="J293" s="106"/>
      <c r="K293" s="106"/>
    </row>
    <row r="294" ht="15.75" customHeight="1">
      <c r="C294" s="111"/>
      <c r="I294" s="116"/>
      <c r="J294" s="106"/>
      <c r="K294" s="106"/>
    </row>
    <row r="295" ht="15.75" customHeight="1">
      <c r="C295" s="111"/>
      <c r="I295" s="116"/>
      <c r="J295" s="106"/>
      <c r="K295" s="106"/>
    </row>
    <row r="296" ht="15.75" customHeight="1">
      <c r="C296" s="111"/>
      <c r="I296" s="116"/>
      <c r="J296" s="106"/>
      <c r="K296" s="106"/>
    </row>
    <row r="297" ht="15.75" customHeight="1">
      <c r="C297" s="111"/>
      <c r="I297" s="116"/>
      <c r="J297" s="106"/>
      <c r="K297" s="106"/>
    </row>
    <row r="298" ht="15.75" customHeight="1">
      <c r="C298" s="111"/>
      <c r="I298" s="116"/>
      <c r="J298" s="106"/>
      <c r="K298" s="106"/>
    </row>
    <row r="299" ht="15.75" customHeight="1">
      <c r="C299" s="111"/>
      <c r="I299" s="116"/>
      <c r="J299" s="106"/>
      <c r="K299" s="106"/>
    </row>
    <row r="300" ht="15.75" customHeight="1">
      <c r="C300" s="111"/>
      <c r="I300" s="116"/>
      <c r="J300" s="106"/>
      <c r="K300" s="106"/>
    </row>
    <row r="301" ht="15.75" customHeight="1">
      <c r="C301" s="111"/>
      <c r="I301" s="116"/>
      <c r="J301" s="106"/>
      <c r="K301" s="106"/>
    </row>
    <row r="302" ht="15.75" customHeight="1">
      <c r="C302" s="111"/>
      <c r="I302" s="116"/>
      <c r="J302" s="106"/>
      <c r="K302" s="106"/>
    </row>
    <row r="303" ht="15.75" customHeight="1">
      <c r="C303" s="111"/>
      <c r="I303" s="116"/>
      <c r="J303" s="106"/>
      <c r="K303" s="106"/>
    </row>
    <row r="304" ht="15.75" customHeight="1">
      <c r="C304" s="111"/>
      <c r="I304" s="116"/>
      <c r="J304" s="106"/>
      <c r="K304" s="106"/>
    </row>
    <row r="305" ht="15.75" customHeight="1">
      <c r="C305" s="111"/>
      <c r="I305" s="116"/>
      <c r="J305" s="106"/>
      <c r="K305" s="106"/>
    </row>
    <row r="306" ht="15.75" customHeight="1">
      <c r="C306" s="111"/>
      <c r="I306" s="116"/>
      <c r="J306" s="106"/>
      <c r="K306" s="106"/>
    </row>
    <row r="307" ht="15.75" customHeight="1">
      <c r="C307" s="111"/>
      <c r="I307" s="116"/>
      <c r="J307" s="106"/>
      <c r="K307" s="106"/>
    </row>
    <row r="308" ht="15.75" customHeight="1">
      <c r="C308" s="111"/>
      <c r="I308" s="116"/>
      <c r="J308" s="106"/>
      <c r="K308" s="106"/>
    </row>
    <row r="309" ht="15.75" customHeight="1">
      <c r="C309" s="111"/>
      <c r="I309" s="116"/>
      <c r="J309" s="106"/>
      <c r="K309" s="106"/>
    </row>
    <row r="310" ht="15.75" customHeight="1">
      <c r="C310" s="111"/>
      <c r="I310" s="116"/>
      <c r="J310" s="106"/>
      <c r="K310" s="106"/>
    </row>
    <row r="311" ht="15.75" customHeight="1">
      <c r="C311" s="111"/>
      <c r="I311" s="116"/>
      <c r="J311" s="106"/>
      <c r="K311" s="106"/>
    </row>
    <row r="312" ht="15.75" customHeight="1">
      <c r="C312" s="111"/>
      <c r="I312" s="116"/>
      <c r="J312" s="106"/>
      <c r="K312" s="106"/>
    </row>
    <row r="313" ht="15.75" customHeight="1">
      <c r="C313" s="111"/>
      <c r="I313" s="116"/>
      <c r="J313" s="106"/>
      <c r="K313" s="106"/>
    </row>
    <row r="314" ht="15.75" customHeight="1">
      <c r="C314" s="111"/>
      <c r="I314" s="116"/>
      <c r="J314" s="106"/>
      <c r="K314" s="106"/>
    </row>
    <row r="315" ht="15.75" customHeight="1">
      <c r="C315" s="111"/>
      <c r="I315" s="116"/>
      <c r="J315" s="106"/>
      <c r="K315" s="106"/>
    </row>
    <row r="316" ht="15.75" customHeight="1">
      <c r="C316" s="111"/>
      <c r="I316" s="116"/>
      <c r="J316" s="106"/>
      <c r="K316" s="106"/>
    </row>
    <row r="317" ht="15.75" customHeight="1">
      <c r="C317" s="111"/>
      <c r="I317" s="116"/>
      <c r="J317" s="106"/>
      <c r="K317" s="106"/>
    </row>
    <row r="318" ht="15.75" customHeight="1">
      <c r="C318" s="111"/>
      <c r="I318" s="116"/>
      <c r="J318" s="106"/>
      <c r="K318" s="106"/>
    </row>
    <row r="319" ht="15.75" customHeight="1">
      <c r="C319" s="111"/>
      <c r="I319" s="116"/>
      <c r="J319" s="106"/>
      <c r="K319" s="106"/>
    </row>
    <row r="320" ht="15.75" customHeight="1">
      <c r="C320" s="111"/>
      <c r="I320" s="116"/>
      <c r="J320" s="106"/>
      <c r="K320" s="106"/>
    </row>
    <row r="321" ht="15.75" customHeight="1">
      <c r="C321" s="111"/>
      <c r="I321" s="116"/>
      <c r="J321" s="106"/>
      <c r="K321" s="106"/>
    </row>
    <row r="322" ht="15.75" customHeight="1">
      <c r="C322" s="111"/>
      <c r="I322" s="116"/>
      <c r="J322" s="106"/>
      <c r="K322" s="106"/>
    </row>
    <row r="323" ht="15.75" customHeight="1">
      <c r="C323" s="111"/>
      <c r="I323" s="116"/>
      <c r="J323" s="106"/>
      <c r="K323" s="106"/>
    </row>
    <row r="324" ht="15.75" customHeight="1">
      <c r="C324" s="111"/>
      <c r="I324" s="116"/>
      <c r="J324" s="106"/>
      <c r="K324" s="106"/>
    </row>
    <row r="325" ht="15.75" customHeight="1">
      <c r="C325" s="111"/>
      <c r="I325" s="116"/>
      <c r="J325" s="106"/>
      <c r="K325" s="106"/>
    </row>
    <row r="326" ht="15.75" customHeight="1">
      <c r="C326" s="111"/>
      <c r="I326" s="116"/>
      <c r="J326" s="106"/>
      <c r="K326" s="106"/>
    </row>
    <row r="327" ht="15.75" customHeight="1">
      <c r="C327" s="111"/>
      <c r="I327" s="116"/>
      <c r="J327" s="106"/>
      <c r="K327" s="106"/>
    </row>
    <row r="328" ht="15.75" customHeight="1">
      <c r="C328" s="111"/>
      <c r="I328" s="116"/>
      <c r="J328" s="106"/>
      <c r="K328" s="106"/>
    </row>
    <row r="329" ht="15.75" customHeight="1">
      <c r="C329" s="111"/>
      <c r="I329" s="116"/>
      <c r="J329" s="106"/>
      <c r="K329" s="106"/>
    </row>
    <row r="330" ht="15.75" customHeight="1">
      <c r="C330" s="111"/>
      <c r="I330" s="116"/>
      <c r="J330" s="106"/>
      <c r="K330" s="106"/>
    </row>
    <row r="331" ht="15.75" customHeight="1">
      <c r="C331" s="111"/>
      <c r="I331" s="116"/>
      <c r="J331" s="106"/>
      <c r="K331" s="106"/>
    </row>
    <row r="332" ht="15.75" customHeight="1">
      <c r="C332" s="111"/>
      <c r="I332" s="116"/>
      <c r="J332" s="106"/>
      <c r="K332" s="106"/>
    </row>
    <row r="333" ht="15.75" customHeight="1">
      <c r="C333" s="111"/>
      <c r="I333" s="116"/>
      <c r="J333" s="106"/>
      <c r="K333" s="106"/>
    </row>
    <row r="334" ht="15.75" customHeight="1">
      <c r="C334" s="111"/>
      <c r="I334" s="116"/>
      <c r="J334" s="106"/>
      <c r="K334" s="106"/>
    </row>
    <row r="335" ht="15.75" customHeight="1">
      <c r="C335" s="111"/>
      <c r="I335" s="116"/>
      <c r="J335" s="106"/>
      <c r="K335" s="106"/>
    </row>
    <row r="336" ht="15.75" customHeight="1">
      <c r="C336" s="111"/>
      <c r="I336" s="116"/>
      <c r="J336" s="106"/>
      <c r="K336" s="106"/>
    </row>
    <row r="337" ht="15.75" customHeight="1">
      <c r="C337" s="111"/>
      <c r="I337" s="116"/>
      <c r="J337" s="106"/>
      <c r="K337" s="106"/>
    </row>
    <row r="338" ht="15.75" customHeight="1">
      <c r="I338" s="106"/>
      <c r="J338" s="106"/>
      <c r="K338" s="106"/>
    </row>
    <row r="339" ht="15.75" customHeight="1">
      <c r="I339" s="106"/>
      <c r="J339" s="106"/>
      <c r="K339" s="106"/>
    </row>
    <row r="340" ht="15.75" customHeight="1">
      <c r="I340" s="106"/>
      <c r="J340" s="106"/>
      <c r="K340" s="106"/>
    </row>
    <row r="341" ht="15.75" customHeight="1">
      <c r="I341" s="106"/>
      <c r="J341" s="106"/>
      <c r="K341" s="106"/>
    </row>
    <row r="342" ht="15.75" customHeight="1">
      <c r="I342" s="106"/>
      <c r="J342" s="106"/>
      <c r="K342" s="106"/>
    </row>
    <row r="343" ht="15.75" customHeight="1">
      <c r="I343" s="106"/>
      <c r="J343" s="106"/>
      <c r="K343" s="106"/>
    </row>
    <row r="344" ht="15.75" customHeight="1">
      <c r="I344" s="106"/>
      <c r="J344" s="106"/>
      <c r="K344" s="106"/>
    </row>
    <row r="345" ht="15.75" customHeight="1">
      <c r="I345" s="106"/>
      <c r="J345" s="106"/>
      <c r="K345" s="106"/>
    </row>
    <row r="346" ht="15.75" customHeight="1">
      <c r="I346" s="106"/>
      <c r="J346" s="106"/>
      <c r="K346" s="106"/>
    </row>
    <row r="347" ht="15.75" customHeight="1">
      <c r="I347" s="106"/>
      <c r="J347" s="106"/>
      <c r="K347" s="106"/>
    </row>
    <row r="348" ht="15.75" customHeight="1">
      <c r="I348" s="106"/>
      <c r="J348" s="106"/>
      <c r="K348" s="106"/>
    </row>
    <row r="349" ht="15.75" customHeight="1">
      <c r="I349" s="106"/>
      <c r="J349" s="106"/>
      <c r="K349" s="106"/>
    </row>
    <row r="350" ht="15.75" customHeight="1">
      <c r="I350" s="106"/>
      <c r="J350" s="106"/>
      <c r="K350" s="106"/>
    </row>
    <row r="351" ht="15.75" customHeight="1">
      <c r="I351" s="106"/>
      <c r="J351" s="106"/>
      <c r="K351" s="106"/>
    </row>
    <row r="352" ht="15.75" customHeight="1">
      <c r="I352" s="106"/>
      <c r="J352" s="106"/>
      <c r="K352" s="106"/>
    </row>
    <row r="353" ht="15.75" customHeight="1">
      <c r="I353" s="106"/>
      <c r="J353" s="106"/>
      <c r="K353" s="106"/>
    </row>
    <row r="354" ht="15.75" customHeight="1">
      <c r="I354" s="106"/>
      <c r="J354" s="106"/>
      <c r="K354" s="106"/>
    </row>
    <row r="355" ht="15.75" customHeight="1">
      <c r="I355" s="106"/>
      <c r="J355" s="106"/>
      <c r="K355" s="106"/>
    </row>
    <row r="356" ht="15.75" customHeight="1">
      <c r="I356" s="106"/>
      <c r="J356" s="106"/>
      <c r="K356" s="106"/>
    </row>
    <row r="357" ht="15.75" customHeight="1">
      <c r="I357" s="106"/>
      <c r="J357" s="106"/>
      <c r="K357" s="106"/>
    </row>
    <row r="358" ht="15.75" customHeight="1">
      <c r="I358" s="106"/>
      <c r="J358" s="106"/>
      <c r="K358" s="106"/>
    </row>
    <row r="359" ht="15.75" customHeight="1">
      <c r="I359" s="106"/>
      <c r="J359" s="106"/>
      <c r="K359" s="106"/>
    </row>
    <row r="360" ht="15.75" customHeight="1">
      <c r="I360" s="106"/>
      <c r="J360" s="106"/>
      <c r="K360" s="106"/>
    </row>
    <row r="361" ht="15.75" customHeight="1">
      <c r="I361" s="106"/>
      <c r="J361" s="106"/>
      <c r="K361" s="106"/>
    </row>
    <row r="362" ht="15.75" customHeight="1">
      <c r="I362" s="106"/>
      <c r="J362" s="106"/>
      <c r="K362" s="106"/>
    </row>
    <row r="363" ht="15.75" customHeight="1">
      <c r="I363" s="106"/>
      <c r="J363" s="106"/>
      <c r="K363" s="106"/>
    </row>
    <row r="364" ht="15.75" customHeight="1">
      <c r="I364" s="106"/>
      <c r="J364" s="106"/>
      <c r="K364" s="106"/>
    </row>
    <row r="365" ht="15.75" customHeight="1">
      <c r="I365" s="106"/>
      <c r="J365" s="106"/>
      <c r="K365" s="106"/>
    </row>
    <row r="366" ht="15.75" customHeight="1">
      <c r="I366" s="106"/>
      <c r="J366" s="106"/>
      <c r="K366" s="106"/>
    </row>
    <row r="367" ht="15.75" customHeight="1">
      <c r="I367" s="106"/>
      <c r="J367" s="106"/>
      <c r="K367" s="106"/>
    </row>
    <row r="368" ht="15.75" customHeight="1">
      <c r="I368" s="106"/>
      <c r="J368" s="106"/>
      <c r="K368" s="106"/>
    </row>
    <row r="369" ht="15.75" customHeight="1">
      <c r="I369" s="106"/>
      <c r="J369" s="106"/>
      <c r="K369" s="106"/>
    </row>
    <row r="370" ht="15.75" customHeight="1">
      <c r="I370" s="106"/>
      <c r="J370" s="106"/>
      <c r="K370" s="106"/>
    </row>
    <row r="371" ht="15.75" customHeight="1">
      <c r="I371" s="106"/>
      <c r="J371" s="106"/>
      <c r="K371" s="106"/>
    </row>
    <row r="372" ht="15.75" customHeight="1">
      <c r="I372" s="106"/>
      <c r="J372" s="106"/>
      <c r="K372" s="106"/>
    </row>
    <row r="373" ht="15.75" customHeight="1">
      <c r="I373" s="106"/>
      <c r="J373" s="106"/>
      <c r="K373" s="106"/>
    </row>
    <row r="374" ht="15.75" customHeight="1">
      <c r="I374" s="106"/>
      <c r="J374" s="106"/>
      <c r="K374" s="106"/>
    </row>
    <row r="375" ht="15.75" customHeight="1">
      <c r="I375" s="106"/>
      <c r="J375" s="106"/>
      <c r="K375" s="106"/>
    </row>
    <row r="376" ht="15.75" customHeight="1">
      <c r="I376" s="106"/>
      <c r="J376" s="106"/>
      <c r="K376" s="106"/>
    </row>
    <row r="377" ht="15.75" customHeight="1">
      <c r="I377" s="106"/>
      <c r="J377" s="106"/>
      <c r="K377" s="106"/>
    </row>
    <row r="378" ht="15.75" customHeight="1">
      <c r="I378" s="106"/>
      <c r="J378" s="106"/>
      <c r="K378" s="106"/>
    </row>
    <row r="379" ht="15.75" customHeight="1">
      <c r="I379" s="106"/>
      <c r="J379" s="106"/>
      <c r="K379" s="106"/>
    </row>
    <row r="380" ht="15.75" customHeight="1">
      <c r="I380" s="106"/>
      <c r="J380" s="106"/>
      <c r="K380" s="106"/>
    </row>
    <row r="381" ht="15.75" customHeight="1">
      <c r="I381" s="106"/>
      <c r="J381" s="106"/>
      <c r="K381" s="106"/>
    </row>
    <row r="382" ht="15.75" customHeight="1">
      <c r="I382" s="106"/>
      <c r="J382" s="106"/>
      <c r="K382" s="106"/>
    </row>
    <row r="383" ht="15.75" customHeight="1">
      <c r="I383" s="106"/>
      <c r="J383" s="106"/>
      <c r="K383" s="106"/>
    </row>
    <row r="384" ht="15.75" customHeight="1">
      <c r="I384" s="106"/>
      <c r="J384" s="106"/>
      <c r="K384" s="106"/>
    </row>
    <row r="385" ht="15.75" customHeight="1">
      <c r="I385" s="106"/>
      <c r="J385" s="106"/>
      <c r="K385" s="106"/>
    </row>
    <row r="386" ht="15.75" customHeight="1">
      <c r="I386" s="106"/>
      <c r="J386" s="106"/>
      <c r="K386" s="106"/>
    </row>
    <row r="387" ht="15.75" customHeight="1">
      <c r="I387" s="106"/>
      <c r="J387" s="106"/>
      <c r="K387" s="106"/>
    </row>
    <row r="388" ht="15.75" customHeight="1">
      <c r="I388" s="106"/>
      <c r="J388" s="106"/>
      <c r="K388" s="106"/>
    </row>
    <row r="389" ht="15.75" customHeight="1">
      <c r="I389" s="106"/>
      <c r="J389" s="106"/>
      <c r="K389" s="106"/>
    </row>
    <row r="390" ht="15.75" customHeight="1">
      <c r="I390" s="106"/>
      <c r="J390" s="106"/>
      <c r="K390" s="106"/>
    </row>
    <row r="391" ht="15.75" customHeight="1">
      <c r="I391" s="106"/>
      <c r="J391" s="106"/>
      <c r="K391" s="106"/>
    </row>
    <row r="392" ht="15.75" customHeight="1">
      <c r="I392" s="106"/>
      <c r="J392" s="106"/>
      <c r="K392" s="106"/>
    </row>
    <row r="393" ht="15.75" customHeight="1">
      <c r="I393" s="106"/>
      <c r="J393" s="106"/>
      <c r="K393" s="106"/>
    </row>
    <row r="394" ht="15.75" customHeight="1">
      <c r="I394" s="106"/>
      <c r="J394" s="106"/>
      <c r="K394" s="106"/>
    </row>
    <row r="395" ht="15.75" customHeight="1">
      <c r="I395" s="106"/>
      <c r="J395" s="106"/>
      <c r="K395" s="106"/>
    </row>
    <row r="396" ht="15.75" customHeight="1">
      <c r="I396" s="106"/>
      <c r="J396" s="106"/>
      <c r="K396" s="106"/>
    </row>
    <row r="397" ht="15.75" customHeight="1">
      <c r="I397" s="106"/>
      <c r="J397" s="106"/>
      <c r="K397" s="106"/>
    </row>
    <row r="398" ht="15.75" customHeight="1">
      <c r="I398" s="106"/>
      <c r="J398" s="106"/>
      <c r="K398" s="106"/>
    </row>
    <row r="399" ht="15.75" customHeight="1">
      <c r="I399" s="106"/>
      <c r="J399" s="106"/>
      <c r="K399" s="106"/>
    </row>
    <row r="400" ht="15.75" customHeight="1">
      <c r="I400" s="106"/>
      <c r="J400" s="106"/>
      <c r="K400" s="106"/>
    </row>
    <row r="401" ht="15.75" customHeight="1">
      <c r="I401" s="106"/>
      <c r="J401" s="106"/>
      <c r="K401" s="106"/>
    </row>
    <row r="402" ht="15.75" customHeight="1">
      <c r="I402" s="106"/>
      <c r="J402" s="106"/>
      <c r="K402" s="106"/>
    </row>
    <row r="403" ht="15.75" customHeight="1">
      <c r="I403" s="106"/>
      <c r="J403" s="106"/>
      <c r="K403" s="106"/>
    </row>
    <row r="404" ht="15.75" customHeight="1">
      <c r="I404" s="106"/>
      <c r="J404" s="106"/>
      <c r="K404" s="106"/>
    </row>
    <row r="405" ht="15.75" customHeight="1">
      <c r="I405" s="106"/>
      <c r="J405" s="106"/>
      <c r="K405" s="106"/>
    </row>
    <row r="406" ht="15.75" customHeight="1">
      <c r="I406" s="106"/>
      <c r="J406" s="106"/>
      <c r="K406" s="106"/>
    </row>
    <row r="407" ht="15.75" customHeight="1">
      <c r="I407" s="106"/>
      <c r="J407" s="106"/>
      <c r="K407" s="106"/>
    </row>
    <row r="408" ht="15.75" customHeight="1">
      <c r="I408" s="106"/>
      <c r="J408" s="106"/>
      <c r="K408" s="106"/>
    </row>
    <row r="409" ht="15.75" customHeight="1">
      <c r="I409" s="106"/>
      <c r="J409" s="106"/>
      <c r="K409" s="106"/>
    </row>
    <row r="410" ht="15.75" customHeight="1">
      <c r="I410" s="106"/>
      <c r="J410" s="106"/>
      <c r="K410" s="106"/>
    </row>
    <row r="411" ht="15.75" customHeight="1">
      <c r="I411" s="106"/>
      <c r="J411" s="106"/>
      <c r="K411" s="106"/>
    </row>
    <row r="412" ht="15.75" customHeight="1">
      <c r="I412" s="106"/>
      <c r="J412" s="106"/>
      <c r="K412" s="106"/>
    </row>
    <row r="413" ht="15.75" customHeight="1">
      <c r="I413" s="106"/>
      <c r="J413" s="106"/>
      <c r="K413" s="106"/>
    </row>
    <row r="414" ht="15.75" customHeight="1">
      <c r="I414" s="106"/>
      <c r="J414" s="106"/>
      <c r="K414" s="106"/>
    </row>
    <row r="415" ht="15.75" customHeight="1">
      <c r="I415" s="106"/>
      <c r="J415" s="106"/>
      <c r="K415" s="106"/>
    </row>
    <row r="416" ht="15.75" customHeight="1">
      <c r="I416" s="106"/>
      <c r="J416" s="106"/>
      <c r="K416" s="106"/>
    </row>
    <row r="417" ht="15.75" customHeight="1">
      <c r="I417" s="106"/>
      <c r="J417" s="106"/>
      <c r="K417" s="106"/>
    </row>
    <row r="418" ht="15.75" customHeight="1">
      <c r="I418" s="106"/>
      <c r="J418" s="106"/>
      <c r="K418" s="106"/>
    </row>
    <row r="419" ht="15.75" customHeight="1">
      <c r="I419" s="106"/>
      <c r="J419" s="106"/>
      <c r="K419" s="106"/>
    </row>
    <row r="420" ht="15.75" customHeight="1">
      <c r="I420" s="106"/>
      <c r="J420" s="106"/>
      <c r="K420" s="106"/>
    </row>
    <row r="421" ht="15.75" customHeight="1">
      <c r="I421" s="106"/>
      <c r="J421" s="106"/>
      <c r="K421" s="106"/>
    </row>
    <row r="422" ht="15.75" customHeight="1">
      <c r="I422" s="106"/>
      <c r="J422" s="106"/>
      <c r="K422" s="106"/>
    </row>
    <row r="423" ht="15.75" customHeight="1">
      <c r="I423" s="106"/>
      <c r="J423" s="106"/>
      <c r="K423" s="106"/>
    </row>
    <row r="424" ht="15.75" customHeight="1">
      <c r="I424" s="106"/>
      <c r="J424" s="106"/>
      <c r="K424" s="106"/>
    </row>
    <row r="425" ht="15.75" customHeight="1">
      <c r="I425" s="106"/>
      <c r="J425" s="106"/>
      <c r="K425" s="106"/>
    </row>
    <row r="426" ht="15.75" customHeight="1">
      <c r="I426" s="106"/>
      <c r="J426" s="106"/>
      <c r="K426" s="106"/>
    </row>
    <row r="427" ht="15.75" customHeight="1">
      <c r="I427" s="106"/>
      <c r="J427" s="106"/>
      <c r="K427" s="106"/>
    </row>
    <row r="428" ht="15.75" customHeight="1">
      <c r="I428" s="106"/>
      <c r="J428" s="106"/>
      <c r="K428" s="106"/>
    </row>
    <row r="429" ht="15.75" customHeight="1">
      <c r="I429" s="106"/>
      <c r="J429" s="106"/>
      <c r="K429" s="106"/>
    </row>
    <row r="430" ht="15.75" customHeight="1">
      <c r="I430" s="106"/>
      <c r="J430" s="106"/>
      <c r="K430" s="106"/>
    </row>
    <row r="431" ht="15.75" customHeight="1">
      <c r="I431" s="106"/>
      <c r="J431" s="106"/>
      <c r="K431" s="106"/>
    </row>
    <row r="432" ht="15.75" customHeight="1">
      <c r="I432" s="106"/>
      <c r="J432" s="106"/>
      <c r="K432" s="106"/>
    </row>
    <row r="433" ht="15.75" customHeight="1">
      <c r="I433" s="106"/>
      <c r="J433" s="106"/>
      <c r="K433" s="106"/>
    </row>
    <row r="434" ht="15.75" customHeight="1">
      <c r="I434" s="106"/>
      <c r="J434" s="106"/>
      <c r="K434" s="106"/>
    </row>
    <row r="435" ht="15.75" customHeight="1">
      <c r="I435" s="106"/>
      <c r="J435" s="106"/>
      <c r="K435" s="106"/>
    </row>
    <row r="436" ht="15.75" customHeight="1">
      <c r="I436" s="106"/>
      <c r="J436" s="106"/>
      <c r="K436" s="106"/>
    </row>
    <row r="437" ht="15.75" customHeight="1">
      <c r="I437" s="106"/>
      <c r="J437" s="106"/>
      <c r="K437" s="106"/>
    </row>
    <row r="438" ht="15.75" customHeight="1">
      <c r="I438" s="106"/>
      <c r="J438" s="106"/>
      <c r="K438" s="106"/>
    </row>
    <row r="439" ht="15.75" customHeight="1">
      <c r="I439" s="106"/>
      <c r="J439" s="106"/>
      <c r="K439" s="106"/>
    </row>
    <row r="440" ht="15.75" customHeight="1">
      <c r="I440" s="106"/>
      <c r="J440" s="106"/>
      <c r="K440" s="106"/>
    </row>
    <row r="441" ht="15.75" customHeight="1">
      <c r="I441" s="106"/>
      <c r="J441" s="106"/>
      <c r="K441" s="106"/>
    </row>
    <row r="442" ht="15.75" customHeight="1">
      <c r="I442" s="106"/>
      <c r="J442" s="106"/>
      <c r="K442" s="106"/>
    </row>
    <row r="443" ht="15.75" customHeight="1">
      <c r="I443" s="106"/>
      <c r="J443" s="106"/>
      <c r="K443" s="106"/>
    </row>
    <row r="444" ht="15.75" customHeight="1">
      <c r="I444" s="106"/>
      <c r="J444" s="106"/>
      <c r="K444" s="106"/>
    </row>
    <row r="445" ht="15.75" customHeight="1">
      <c r="I445" s="106"/>
      <c r="J445" s="106"/>
      <c r="K445" s="106"/>
    </row>
    <row r="446" ht="15.75" customHeight="1">
      <c r="I446" s="106"/>
      <c r="J446" s="106"/>
      <c r="K446" s="106"/>
    </row>
    <row r="447" ht="15.75" customHeight="1">
      <c r="I447" s="106"/>
      <c r="J447" s="106"/>
      <c r="K447" s="106"/>
    </row>
    <row r="448" ht="15.75" customHeight="1">
      <c r="I448" s="106"/>
      <c r="J448" s="106"/>
      <c r="K448" s="106"/>
    </row>
    <row r="449" ht="15.75" customHeight="1">
      <c r="I449" s="106"/>
      <c r="J449" s="106"/>
      <c r="K449" s="106"/>
    </row>
    <row r="450" ht="15.75" customHeight="1">
      <c r="I450" s="106"/>
      <c r="J450" s="106"/>
      <c r="K450" s="106"/>
    </row>
    <row r="451" ht="15.75" customHeight="1">
      <c r="I451" s="106"/>
      <c r="J451" s="106"/>
      <c r="K451" s="106"/>
    </row>
    <row r="452" ht="15.75" customHeight="1">
      <c r="I452" s="106"/>
      <c r="J452" s="106"/>
      <c r="K452" s="106"/>
    </row>
    <row r="453" ht="15.75" customHeight="1">
      <c r="I453" s="106"/>
      <c r="J453" s="106"/>
      <c r="K453" s="106"/>
    </row>
    <row r="454" ht="15.75" customHeight="1">
      <c r="I454" s="106"/>
      <c r="J454" s="106"/>
      <c r="K454" s="106"/>
    </row>
    <row r="455" ht="15.75" customHeight="1">
      <c r="I455" s="106"/>
      <c r="J455" s="106"/>
      <c r="K455" s="106"/>
    </row>
    <row r="456" ht="15.75" customHeight="1">
      <c r="I456" s="106"/>
      <c r="J456" s="106"/>
      <c r="K456" s="106"/>
    </row>
    <row r="457" ht="15.75" customHeight="1">
      <c r="I457" s="106"/>
      <c r="J457" s="106"/>
      <c r="K457" s="106"/>
    </row>
    <row r="458" ht="15.75" customHeight="1">
      <c r="I458" s="106"/>
      <c r="J458" s="106"/>
      <c r="K458" s="106"/>
    </row>
    <row r="459" ht="15.75" customHeight="1">
      <c r="I459" s="106"/>
      <c r="J459" s="106"/>
      <c r="K459" s="106"/>
    </row>
    <row r="460" ht="15.75" customHeight="1">
      <c r="I460" s="106"/>
      <c r="J460" s="106"/>
      <c r="K460" s="106"/>
    </row>
    <row r="461" ht="15.75" customHeight="1">
      <c r="I461" s="106"/>
      <c r="J461" s="106"/>
      <c r="K461" s="106"/>
    </row>
    <row r="462" ht="15.75" customHeight="1">
      <c r="I462" s="106"/>
      <c r="J462" s="106"/>
      <c r="K462" s="106"/>
    </row>
    <row r="463" ht="15.75" customHeight="1">
      <c r="I463" s="106"/>
      <c r="J463" s="106"/>
      <c r="K463" s="106"/>
    </row>
    <row r="464" ht="15.75" customHeight="1">
      <c r="I464" s="106"/>
      <c r="J464" s="106"/>
      <c r="K464" s="106"/>
    </row>
    <row r="465" ht="15.75" customHeight="1">
      <c r="I465" s="106"/>
      <c r="J465" s="106"/>
      <c r="K465" s="106"/>
    </row>
    <row r="466" ht="15.75" customHeight="1">
      <c r="I466" s="106"/>
      <c r="J466" s="106"/>
      <c r="K466" s="106"/>
    </row>
    <row r="467" ht="15.75" customHeight="1">
      <c r="I467" s="106"/>
      <c r="J467" s="106"/>
      <c r="K467" s="106"/>
    </row>
    <row r="468" ht="15.75" customHeight="1">
      <c r="I468" s="106"/>
      <c r="J468" s="106"/>
      <c r="K468" s="106"/>
    </row>
    <row r="469" ht="15.75" customHeight="1">
      <c r="I469" s="106"/>
      <c r="J469" s="106"/>
      <c r="K469" s="106"/>
    </row>
    <row r="470" ht="15.75" customHeight="1">
      <c r="I470" s="106"/>
      <c r="J470" s="106"/>
      <c r="K470" s="106"/>
    </row>
    <row r="471" ht="15.75" customHeight="1">
      <c r="I471" s="106"/>
      <c r="J471" s="106"/>
      <c r="K471" s="106"/>
    </row>
    <row r="472" ht="15.75" customHeight="1">
      <c r="I472" s="106"/>
      <c r="J472" s="106"/>
      <c r="K472" s="106"/>
    </row>
    <row r="473" ht="15.75" customHeight="1">
      <c r="I473" s="106"/>
      <c r="J473" s="106"/>
      <c r="K473" s="106"/>
    </row>
    <row r="474" ht="15.75" customHeight="1">
      <c r="I474" s="106"/>
      <c r="J474" s="106"/>
      <c r="K474" s="106"/>
    </row>
    <row r="475" ht="15.75" customHeight="1">
      <c r="I475" s="106"/>
      <c r="J475" s="106"/>
      <c r="K475" s="106"/>
    </row>
    <row r="476" ht="15.75" customHeight="1">
      <c r="I476" s="106"/>
      <c r="J476" s="106"/>
      <c r="K476" s="106"/>
    </row>
    <row r="477" ht="15.75" customHeight="1">
      <c r="I477" s="106"/>
      <c r="J477" s="106"/>
      <c r="K477" s="106"/>
    </row>
    <row r="478" ht="15.75" customHeight="1">
      <c r="I478" s="106"/>
      <c r="J478" s="106"/>
      <c r="K478" s="106"/>
    </row>
    <row r="479" ht="15.75" customHeight="1">
      <c r="I479" s="106"/>
      <c r="J479" s="106"/>
      <c r="K479" s="106"/>
    </row>
    <row r="480" ht="15.75" customHeight="1">
      <c r="I480" s="106"/>
      <c r="J480" s="106"/>
      <c r="K480" s="106"/>
    </row>
    <row r="481" ht="15.75" customHeight="1">
      <c r="I481" s="106"/>
      <c r="J481" s="106"/>
      <c r="K481" s="106"/>
    </row>
    <row r="482" ht="15.75" customHeight="1">
      <c r="I482" s="106"/>
      <c r="J482" s="106"/>
      <c r="K482" s="106"/>
    </row>
    <row r="483" ht="15.75" customHeight="1">
      <c r="I483" s="106"/>
      <c r="J483" s="106"/>
      <c r="K483" s="106"/>
    </row>
    <row r="484" ht="15.75" customHeight="1">
      <c r="I484" s="106"/>
      <c r="J484" s="106"/>
      <c r="K484" s="106"/>
    </row>
    <row r="485" ht="15.75" customHeight="1">
      <c r="I485" s="106"/>
      <c r="J485" s="106"/>
      <c r="K485" s="106"/>
    </row>
    <row r="486" ht="15.75" customHeight="1">
      <c r="I486" s="106"/>
      <c r="J486" s="106"/>
      <c r="K486" s="106"/>
    </row>
    <row r="487" ht="15.75" customHeight="1">
      <c r="I487" s="106"/>
      <c r="J487" s="106"/>
      <c r="K487" s="106"/>
    </row>
    <row r="488" ht="15.75" customHeight="1">
      <c r="I488" s="106"/>
      <c r="J488" s="106"/>
      <c r="K488" s="106"/>
    </row>
    <row r="489" ht="15.75" customHeight="1">
      <c r="I489" s="106"/>
      <c r="J489" s="106"/>
      <c r="K489" s="106"/>
    </row>
    <row r="490" ht="15.75" customHeight="1">
      <c r="I490" s="106"/>
      <c r="J490" s="106"/>
      <c r="K490" s="106"/>
    </row>
    <row r="491" ht="15.75" customHeight="1">
      <c r="I491" s="106"/>
      <c r="J491" s="106"/>
      <c r="K491" s="106"/>
    </row>
    <row r="492" ht="15.75" customHeight="1">
      <c r="I492" s="106"/>
      <c r="J492" s="106"/>
      <c r="K492" s="106"/>
    </row>
    <row r="493" ht="15.75" customHeight="1">
      <c r="I493" s="106"/>
      <c r="J493" s="106"/>
      <c r="K493" s="106"/>
    </row>
    <row r="494" ht="15.75" customHeight="1">
      <c r="I494" s="106"/>
      <c r="J494" s="106"/>
      <c r="K494" s="106"/>
    </row>
    <row r="495" ht="15.75" customHeight="1">
      <c r="I495" s="106"/>
      <c r="J495" s="106"/>
      <c r="K495" s="106"/>
    </row>
    <row r="496" ht="15.75" customHeight="1">
      <c r="I496" s="106"/>
      <c r="J496" s="106"/>
      <c r="K496" s="106"/>
    </row>
    <row r="497" ht="15.75" customHeight="1">
      <c r="I497" s="106"/>
      <c r="J497" s="106"/>
      <c r="K497" s="106"/>
    </row>
    <row r="498" ht="15.75" customHeight="1">
      <c r="I498" s="106"/>
      <c r="J498" s="106"/>
      <c r="K498" s="106"/>
    </row>
    <row r="499" ht="15.75" customHeight="1">
      <c r="I499" s="106"/>
      <c r="J499" s="106"/>
      <c r="K499" s="106"/>
    </row>
    <row r="500" ht="15.75" customHeight="1">
      <c r="I500" s="106"/>
      <c r="J500" s="106"/>
      <c r="K500" s="106"/>
    </row>
    <row r="501" ht="15.75" customHeight="1">
      <c r="I501" s="106"/>
      <c r="J501" s="106"/>
      <c r="K501" s="106"/>
    </row>
    <row r="502" ht="15.75" customHeight="1">
      <c r="I502" s="106"/>
      <c r="J502" s="106"/>
      <c r="K502" s="106"/>
    </row>
    <row r="503" ht="15.75" customHeight="1">
      <c r="I503" s="106"/>
      <c r="J503" s="106"/>
      <c r="K503" s="106"/>
    </row>
    <row r="504" ht="15.75" customHeight="1">
      <c r="I504" s="106"/>
      <c r="J504" s="106"/>
      <c r="K504" s="106"/>
    </row>
    <row r="505" ht="15.75" customHeight="1">
      <c r="I505" s="106"/>
      <c r="J505" s="106"/>
      <c r="K505" s="106"/>
    </row>
    <row r="506" ht="15.75" customHeight="1">
      <c r="I506" s="106"/>
      <c r="J506" s="106"/>
      <c r="K506" s="106"/>
    </row>
    <row r="507" ht="15.75" customHeight="1">
      <c r="I507" s="106"/>
      <c r="J507" s="106"/>
      <c r="K507" s="106"/>
    </row>
    <row r="508" ht="15.75" customHeight="1">
      <c r="I508" s="106"/>
      <c r="J508" s="106"/>
      <c r="K508" s="106"/>
    </row>
    <row r="509" ht="15.75" customHeight="1">
      <c r="I509" s="106"/>
      <c r="J509" s="106"/>
      <c r="K509" s="106"/>
    </row>
    <row r="510" ht="15.75" customHeight="1">
      <c r="I510" s="106"/>
      <c r="J510" s="106"/>
      <c r="K510" s="106"/>
    </row>
    <row r="511" ht="15.75" customHeight="1">
      <c r="I511" s="106"/>
      <c r="J511" s="106"/>
      <c r="K511" s="106"/>
    </row>
    <row r="512" ht="15.75" customHeight="1">
      <c r="I512" s="106"/>
      <c r="J512" s="106"/>
      <c r="K512" s="106"/>
    </row>
    <row r="513" ht="15.75" customHeight="1">
      <c r="I513" s="106"/>
      <c r="J513" s="106"/>
      <c r="K513" s="106"/>
    </row>
    <row r="514" ht="15.75" customHeight="1">
      <c r="I514" s="106"/>
      <c r="J514" s="106"/>
      <c r="K514" s="106"/>
    </row>
    <row r="515" ht="15.75" customHeight="1">
      <c r="I515" s="106"/>
      <c r="J515" s="106"/>
      <c r="K515" s="106"/>
    </row>
    <row r="516" ht="15.75" customHeight="1">
      <c r="I516" s="106"/>
      <c r="J516" s="106"/>
      <c r="K516" s="106"/>
    </row>
    <row r="517" ht="15.75" customHeight="1">
      <c r="I517" s="106"/>
      <c r="J517" s="106"/>
      <c r="K517" s="106"/>
    </row>
    <row r="518" ht="15.75" customHeight="1">
      <c r="I518" s="106"/>
      <c r="J518" s="106"/>
      <c r="K518" s="106"/>
    </row>
    <row r="519" ht="15.75" customHeight="1">
      <c r="I519" s="106"/>
      <c r="J519" s="106"/>
      <c r="K519" s="106"/>
    </row>
    <row r="520" ht="15.75" customHeight="1">
      <c r="I520" s="106"/>
      <c r="J520" s="106"/>
      <c r="K520" s="106"/>
    </row>
    <row r="521" ht="15.75" customHeight="1">
      <c r="I521" s="106"/>
      <c r="J521" s="106"/>
      <c r="K521" s="106"/>
    </row>
    <row r="522" ht="15.75" customHeight="1">
      <c r="I522" s="106"/>
      <c r="J522" s="106"/>
      <c r="K522" s="106"/>
    </row>
    <row r="523" ht="15.75" customHeight="1">
      <c r="I523" s="106"/>
      <c r="J523" s="106"/>
      <c r="K523" s="106"/>
    </row>
    <row r="524" ht="15.75" customHeight="1">
      <c r="I524" s="106"/>
      <c r="J524" s="106"/>
      <c r="K524" s="106"/>
    </row>
    <row r="525" ht="15.75" customHeight="1">
      <c r="I525" s="106"/>
      <c r="J525" s="106"/>
      <c r="K525" s="106"/>
    </row>
    <row r="526" ht="15.75" customHeight="1">
      <c r="I526" s="106"/>
      <c r="J526" s="106"/>
      <c r="K526" s="106"/>
    </row>
    <row r="527" ht="15.75" customHeight="1">
      <c r="I527" s="106"/>
      <c r="J527" s="106"/>
      <c r="K527" s="106"/>
    </row>
    <row r="528" ht="15.75" customHeight="1">
      <c r="I528" s="106"/>
      <c r="J528" s="106"/>
      <c r="K528" s="106"/>
    </row>
    <row r="529" ht="15.75" customHeight="1">
      <c r="I529" s="106"/>
      <c r="J529" s="106"/>
      <c r="K529" s="106"/>
    </row>
    <row r="530" ht="15.75" customHeight="1">
      <c r="I530" s="106"/>
      <c r="J530" s="106"/>
      <c r="K530" s="106"/>
    </row>
    <row r="531" ht="15.75" customHeight="1">
      <c r="I531" s="106"/>
      <c r="J531" s="106"/>
      <c r="K531" s="106"/>
    </row>
    <row r="532" ht="15.75" customHeight="1">
      <c r="I532" s="106"/>
      <c r="J532" s="106"/>
      <c r="K532" s="106"/>
    </row>
    <row r="533" ht="15.75" customHeight="1">
      <c r="I533" s="106"/>
      <c r="J533" s="106"/>
      <c r="K533" s="106"/>
    </row>
    <row r="534" ht="15.75" customHeight="1">
      <c r="I534" s="106"/>
      <c r="J534" s="106"/>
      <c r="K534" s="106"/>
    </row>
    <row r="535" ht="15.75" customHeight="1">
      <c r="I535" s="106"/>
      <c r="J535" s="106"/>
      <c r="K535" s="106"/>
    </row>
    <row r="536" ht="15.75" customHeight="1">
      <c r="I536" s="106"/>
      <c r="J536" s="106"/>
      <c r="K536" s="106"/>
    </row>
    <row r="537" ht="15.75" customHeight="1">
      <c r="I537" s="106"/>
      <c r="J537" s="106"/>
      <c r="K537" s="106"/>
    </row>
    <row r="538" ht="15.75" customHeight="1">
      <c r="I538" s="106"/>
      <c r="J538" s="106"/>
      <c r="K538" s="106"/>
    </row>
    <row r="539" ht="15.75" customHeight="1">
      <c r="I539" s="106"/>
      <c r="J539" s="106"/>
      <c r="K539" s="106"/>
    </row>
    <row r="540" ht="15.75" customHeight="1">
      <c r="I540" s="106"/>
      <c r="J540" s="106"/>
      <c r="K540" s="106"/>
    </row>
    <row r="541" ht="15.75" customHeight="1">
      <c r="I541" s="106"/>
      <c r="J541" s="106"/>
      <c r="K541" s="106"/>
    </row>
    <row r="542" ht="15.75" customHeight="1">
      <c r="I542" s="106"/>
      <c r="J542" s="106"/>
      <c r="K542" s="106"/>
    </row>
    <row r="543" ht="15.75" customHeight="1">
      <c r="I543" s="106"/>
      <c r="J543" s="106"/>
      <c r="K543" s="106"/>
    </row>
    <row r="544" ht="15.75" customHeight="1">
      <c r="I544" s="106"/>
      <c r="J544" s="106"/>
      <c r="K544" s="106"/>
    </row>
    <row r="545" ht="15.75" customHeight="1">
      <c r="I545" s="106"/>
      <c r="J545" s="106"/>
      <c r="K545" s="106"/>
    </row>
    <row r="546" ht="15.75" customHeight="1">
      <c r="I546" s="106"/>
      <c r="J546" s="106"/>
      <c r="K546" s="106"/>
    </row>
    <row r="547" ht="15.75" customHeight="1">
      <c r="I547" s="106"/>
      <c r="J547" s="106"/>
      <c r="K547" s="106"/>
    </row>
    <row r="548" ht="15.75" customHeight="1">
      <c r="I548" s="106"/>
      <c r="J548" s="106"/>
      <c r="K548" s="106"/>
    </row>
    <row r="549" ht="15.75" customHeight="1">
      <c r="I549" s="106"/>
      <c r="J549" s="106"/>
      <c r="K549" s="106"/>
    </row>
    <row r="550" ht="15.75" customHeight="1">
      <c r="I550" s="106"/>
      <c r="J550" s="106"/>
      <c r="K550" s="106"/>
    </row>
    <row r="551" ht="15.75" customHeight="1">
      <c r="I551" s="106"/>
      <c r="J551" s="106"/>
      <c r="K551" s="106"/>
    </row>
    <row r="552" ht="15.75" customHeight="1">
      <c r="I552" s="106"/>
      <c r="J552" s="106"/>
      <c r="K552" s="106"/>
    </row>
    <row r="553" ht="15.75" customHeight="1">
      <c r="I553" s="106"/>
      <c r="J553" s="106"/>
      <c r="K553" s="106"/>
    </row>
    <row r="554" ht="15.75" customHeight="1">
      <c r="I554" s="106"/>
      <c r="J554" s="106"/>
      <c r="K554" s="106"/>
    </row>
    <row r="555" ht="15.75" customHeight="1">
      <c r="I555" s="106"/>
      <c r="J555" s="106"/>
      <c r="K555" s="106"/>
    </row>
    <row r="556" ht="15.75" customHeight="1">
      <c r="I556" s="106"/>
      <c r="J556" s="106"/>
      <c r="K556" s="106"/>
    </row>
    <row r="557" ht="15.75" customHeight="1">
      <c r="I557" s="106"/>
      <c r="J557" s="106"/>
      <c r="K557" s="106"/>
    </row>
    <row r="558" ht="15.75" customHeight="1">
      <c r="I558" s="106"/>
      <c r="J558" s="106"/>
      <c r="K558" s="106"/>
    </row>
    <row r="559" ht="15.75" customHeight="1">
      <c r="I559" s="106"/>
      <c r="J559" s="106"/>
      <c r="K559" s="106"/>
    </row>
    <row r="560" ht="15.75" customHeight="1">
      <c r="I560" s="106"/>
      <c r="J560" s="106"/>
      <c r="K560" s="106"/>
    </row>
    <row r="561" ht="15.75" customHeight="1">
      <c r="I561" s="106"/>
      <c r="J561" s="106"/>
      <c r="K561" s="106"/>
    </row>
    <row r="562" ht="15.75" customHeight="1">
      <c r="I562" s="106"/>
      <c r="J562" s="106"/>
      <c r="K562" s="106"/>
    </row>
    <row r="563" ht="15.75" customHeight="1">
      <c r="I563" s="106"/>
      <c r="J563" s="106"/>
      <c r="K563" s="106"/>
    </row>
    <row r="564" ht="15.75" customHeight="1">
      <c r="I564" s="106"/>
      <c r="J564" s="106"/>
      <c r="K564" s="106"/>
    </row>
    <row r="565" ht="15.75" customHeight="1">
      <c r="I565" s="106"/>
      <c r="J565" s="106"/>
      <c r="K565" s="106"/>
    </row>
    <row r="566" ht="15.75" customHeight="1">
      <c r="I566" s="106"/>
      <c r="J566" s="106"/>
      <c r="K566" s="106"/>
    </row>
    <row r="567" ht="15.75" customHeight="1">
      <c r="I567" s="106"/>
      <c r="J567" s="106"/>
      <c r="K567" s="106"/>
    </row>
    <row r="568" ht="15.75" customHeight="1">
      <c r="I568" s="106"/>
      <c r="J568" s="106"/>
      <c r="K568" s="106"/>
    </row>
    <row r="569" ht="15.75" customHeight="1">
      <c r="I569" s="106"/>
      <c r="J569" s="106"/>
      <c r="K569" s="106"/>
    </row>
    <row r="570" ht="15.75" customHeight="1">
      <c r="I570" s="106"/>
      <c r="J570" s="106"/>
      <c r="K570" s="106"/>
    </row>
    <row r="571" ht="15.75" customHeight="1">
      <c r="I571" s="106"/>
      <c r="J571" s="106"/>
      <c r="K571" s="106"/>
    </row>
    <row r="572" ht="15.75" customHeight="1">
      <c r="I572" s="106"/>
      <c r="J572" s="106"/>
      <c r="K572" s="106"/>
    </row>
    <row r="573" ht="15.75" customHeight="1">
      <c r="I573" s="106"/>
      <c r="J573" s="106"/>
      <c r="K573" s="106"/>
    </row>
    <row r="574" ht="15.75" customHeight="1">
      <c r="I574" s="106"/>
      <c r="J574" s="106"/>
      <c r="K574" s="106"/>
    </row>
    <row r="575" ht="15.75" customHeight="1">
      <c r="I575" s="106"/>
      <c r="J575" s="106"/>
      <c r="K575" s="106"/>
    </row>
    <row r="576" ht="15.75" customHeight="1">
      <c r="I576" s="106"/>
      <c r="J576" s="106"/>
      <c r="K576" s="106"/>
    </row>
    <row r="577" ht="15.75" customHeight="1">
      <c r="I577" s="106"/>
      <c r="J577" s="106"/>
      <c r="K577" s="106"/>
    </row>
    <row r="578" ht="15.75" customHeight="1">
      <c r="I578" s="106"/>
      <c r="J578" s="106"/>
      <c r="K578" s="106"/>
    </row>
    <row r="579" ht="15.75" customHeight="1">
      <c r="I579" s="106"/>
      <c r="J579" s="106"/>
      <c r="K579" s="106"/>
    </row>
    <row r="580" ht="15.75" customHeight="1">
      <c r="I580" s="106"/>
      <c r="J580" s="106"/>
      <c r="K580" s="106"/>
    </row>
    <row r="581" ht="15.75" customHeight="1">
      <c r="I581" s="106"/>
      <c r="J581" s="106"/>
      <c r="K581" s="106"/>
    </row>
    <row r="582" ht="15.75" customHeight="1">
      <c r="I582" s="106"/>
      <c r="J582" s="106"/>
      <c r="K582" s="106"/>
    </row>
    <row r="583" ht="15.75" customHeight="1">
      <c r="I583" s="106"/>
      <c r="J583" s="106"/>
      <c r="K583" s="106"/>
    </row>
    <row r="584" ht="15.75" customHeight="1">
      <c r="I584" s="106"/>
      <c r="J584" s="106"/>
      <c r="K584" s="106"/>
    </row>
    <row r="585" ht="15.75" customHeight="1">
      <c r="I585" s="106"/>
      <c r="J585" s="106"/>
      <c r="K585" s="106"/>
    </row>
    <row r="586" ht="15.75" customHeight="1">
      <c r="I586" s="106"/>
      <c r="J586" s="106"/>
      <c r="K586" s="106"/>
    </row>
    <row r="587" ht="15.75" customHeight="1">
      <c r="I587" s="106"/>
      <c r="J587" s="106"/>
      <c r="K587" s="106"/>
    </row>
    <row r="588" ht="15.75" customHeight="1">
      <c r="I588" s="106"/>
      <c r="J588" s="106"/>
      <c r="K588" s="106"/>
    </row>
    <row r="589" ht="15.75" customHeight="1">
      <c r="I589" s="106"/>
      <c r="J589" s="106"/>
      <c r="K589" s="106"/>
    </row>
    <row r="590" ht="15.75" customHeight="1">
      <c r="I590" s="106"/>
      <c r="J590" s="106"/>
      <c r="K590" s="106"/>
    </row>
    <row r="591" ht="15.75" customHeight="1">
      <c r="I591" s="106"/>
      <c r="J591" s="106"/>
      <c r="K591" s="106"/>
    </row>
    <row r="592" ht="15.75" customHeight="1">
      <c r="I592" s="106"/>
      <c r="J592" s="106"/>
      <c r="K592" s="106"/>
    </row>
    <row r="593" ht="15.75" customHeight="1">
      <c r="I593" s="106"/>
      <c r="J593" s="106"/>
      <c r="K593" s="106"/>
    </row>
    <row r="594" ht="15.75" customHeight="1">
      <c r="I594" s="106"/>
      <c r="J594" s="106"/>
      <c r="K594" s="106"/>
    </row>
    <row r="595" ht="15.75" customHeight="1">
      <c r="I595" s="106"/>
      <c r="J595" s="106"/>
      <c r="K595" s="106"/>
    </row>
    <row r="596" ht="15.75" customHeight="1">
      <c r="I596" s="106"/>
      <c r="J596" s="106"/>
      <c r="K596" s="106"/>
    </row>
    <row r="597" ht="15.75" customHeight="1">
      <c r="I597" s="106"/>
      <c r="J597" s="106"/>
      <c r="K597" s="106"/>
    </row>
    <row r="598" ht="15.75" customHeight="1">
      <c r="I598" s="106"/>
      <c r="J598" s="106"/>
      <c r="K598" s="106"/>
    </row>
    <row r="599" ht="15.75" customHeight="1">
      <c r="I599" s="106"/>
      <c r="J599" s="106"/>
      <c r="K599" s="106"/>
    </row>
    <row r="600" ht="15.75" customHeight="1">
      <c r="I600" s="106"/>
      <c r="J600" s="106"/>
      <c r="K600" s="106"/>
    </row>
    <row r="601" ht="15.75" customHeight="1">
      <c r="I601" s="106"/>
      <c r="J601" s="106"/>
      <c r="K601" s="106"/>
    </row>
    <row r="602" ht="15.75" customHeight="1">
      <c r="I602" s="106"/>
      <c r="J602" s="106"/>
      <c r="K602" s="106"/>
    </row>
    <row r="603" ht="15.75" customHeight="1">
      <c r="I603" s="106"/>
      <c r="J603" s="106"/>
      <c r="K603" s="106"/>
    </row>
    <row r="604" ht="15.75" customHeight="1">
      <c r="I604" s="106"/>
      <c r="J604" s="106"/>
      <c r="K604" s="106"/>
    </row>
    <row r="605" ht="15.75" customHeight="1">
      <c r="I605" s="106"/>
      <c r="J605" s="106"/>
      <c r="K605" s="106"/>
    </row>
    <row r="606" ht="15.75" customHeight="1">
      <c r="I606" s="106"/>
      <c r="J606" s="106"/>
      <c r="K606" s="106"/>
    </row>
    <row r="607" ht="15.75" customHeight="1">
      <c r="I607" s="106"/>
      <c r="J607" s="106"/>
      <c r="K607" s="106"/>
    </row>
    <row r="608" ht="15.75" customHeight="1">
      <c r="I608" s="106"/>
      <c r="J608" s="106"/>
      <c r="K608" s="106"/>
    </row>
    <row r="609" ht="15.75" customHeight="1">
      <c r="I609" s="106"/>
      <c r="J609" s="106"/>
      <c r="K609" s="106"/>
    </row>
    <row r="610" ht="15.75" customHeight="1">
      <c r="I610" s="106"/>
      <c r="J610" s="106"/>
      <c r="K610" s="106"/>
    </row>
    <row r="611" ht="15.75" customHeight="1">
      <c r="I611" s="106"/>
      <c r="J611" s="106"/>
      <c r="K611" s="106"/>
    </row>
    <row r="612" ht="15.75" customHeight="1">
      <c r="I612" s="106"/>
      <c r="J612" s="106"/>
      <c r="K612" s="106"/>
    </row>
    <row r="613" ht="15.75" customHeight="1">
      <c r="I613" s="106"/>
      <c r="J613" s="106"/>
      <c r="K613" s="106"/>
    </row>
    <row r="614" ht="15.75" customHeight="1">
      <c r="I614" s="106"/>
      <c r="J614" s="106"/>
      <c r="K614" s="106"/>
    </row>
    <row r="615" ht="15.75" customHeight="1">
      <c r="I615" s="106"/>
      <c r="J615" s="106"/>
      <c r="K615" s="106"/>
    </row>
    <row r="616" ht="15.75" customHeight="1">
      <c r="I616" s="106"/>
      <c r="J616" s="106"/>
      <c r="K616" s="106"/>
    </row>
    <row r="617" ht="15.75" customHeight="1">
      <c r="I617" s="106"/>
      <c r="J617" s="106"/>
      <c r="K617" s="106"/>
    </row>
    <row r="618" ht="15.75" customHeight="1">
      <c r="I618" s="106"/>
      <c r="J618" s="106"/>
      <c r="K618" s="106"/>
    </row>
    <row r="619" ht="15.75" customHeight="1">
      <c r="I619" s="106"/>
      <c r="J619" s="106"/>
      <c r="K619" s="106"/>
    </row>
    <row r="620" ht="15.75" customHeight="1">
      <c r="I620" s="106"/>
      <c r="J620" s="106"/>
      <c r="K620" s="106"/>
    </row>
    <row r="621" ht="15.75" customHeight="1">
      <c r="I621" s="106"/>
      <c r="J621" s="106"/>
      <c r="K621" s="106"/>
    </row>
    <row r="622" ht="15.75" customHeight="1">
      <c r="I622" s="106"/>
      <c r="J622" s="106"/>
      <c r="K622" s="106"/>
    </row>
    <row r="623" ht="15.75" customHeight="1">
      <c r="I623" s="106"/>
      <c r="J623" s="106"/>
      <c r="K623" s="106"/>
    </row>
    <row r="624" ht="15.75" customHeight="1">
      <c r="I624" s="106"/>
      <c r="J624" s="106"/>
      <c r="K624" s="106"/>
    </row>
    <row r="625" ht="15.75" customHeight="1">
      <c r="I625" s="106"/>
      <c r="J625" s="106"/>
      <c r="K625" s="106"/>
    </row>
    <row r="626" ht="15.75" customHeight="1">
      <c r="I626" s="106"/>
      <c r="J626" s="106"/>
      <c r="K626" s="106"/>
    </row>
    <row r="627" ht="15.75" customHeight="1">
      <c r="I627" s="106"/>
      <c r="J627" s="106"/>
      <c r="K627" s="106"/>
    </row>
    <row r="628" ht="15.75" customHeight="1">
      <c r="I628" s="106"/>
      <c r="J628" s="106"/>
      <c r="K628" s="106"/>
    </row>
    <row r="629" ht="15.75" customHeight="1">
      <c r="I629" s="106"/>
      <c r="J629" s="106"/>
      <c r="K629" s="106"/>
    </row>
    <row r="630" ht="15.75" customHeight="1">
      <c r="I630" s="106"/>
      <c r="J630" s="106"/>
      <c r="K630" s="106"/>
    </row>
    <row r="631" ht="15.75" customHeight="1">
      <c r="I631" s="106"/>
      <c r="J631" s="106"/>
      <c r="K631" s="106"/>
    </row>
    <row r="632" ht="15.75" customHeight="1">
      <c r="I632" s="106"/>
      <c r="J632" s="106"/>
      <c r="K632" s="106"/>
    </row>
    <row r="633" ht="15.75" customHeight="1">
      <c r="I633" s="106"/>
      <c r="J633" s="106"/>
      <c r="K633" s="106"/>
    </row>
    <row r="634" ht="15.75" customHeight="1">
      <c r="I634" s="106"/>
      <c r="J634" s="106"/>
      <c r="K634" s="106"/>
    </row>
    <row r="635" ht="15.75" customHeight="1">
      <c r="I635" s="106"/>
      <c r="J635" s="106"/>
      <c r="K635" s="106"/>
    </row>
    <row r="636" ht="15.75" customHeight="1">
      <c r="I636" s="106"/>
      <c r="J636" s="106"/>
      <c r="K636" s="106"/>
    </row>
    <row r="637" ht="15.75" customHeight="1">
      <c r="I637" s="106"/>
      <c r="J637" s="106"/>
      <c r="K637" s="106"/>
    </row>
    <row r="638" ht="15.75" customHeight="1">
      <c r="I638" s="106"/>
      <c r="J638" s="106"/>
      <c r="K638" s="106"/>
    </row>
    <row r="639" ht="15.75" customHeight="1">
      <c r="I639" s="106"/>
      <c r="J639" s="106"/>
      <c r="K639" s="106"/>
    </row>
    <row r="640" ht="15.75" customHeight="1">
      <c r="I640" s="106"/>
      <c r="J640" s="106"/>
      <c r="K640" s="106"/>
    </row>
    <row r="641" ht="15.75" customHeight="1">
      <c r="I641" s="106"/>
      <c r="J641" s="106"/>
      <c r="K641" s="106"/>
    </row>
    <row r="642" ht="15.75" customHeight="1">
      <c r="I642" s="106"/>
      <c r="J642" s="106"/>
      <c r="K642" s="106"/>
    </row>
    <row r="643" ht="15.75" customHeight="1">
      <c r="I643" s="106"/>
      <c r="J643" s="106"/>
      <c r="K643" s="106"/>
    </row>
    <row r="644" ht="15.75" customHeight="1">
      <c r="I644" s="106"/>
      <c r="J644" s="106"/>
      <c r="K644" s="106"/>
    </row>
    <row r="645" ht="15.75" customHeight="1">
      <c r="I645" s="106"/>
      <c r="J645" s="106"/>
      <c r="K645" s="106"/>
    </row>
    <row r="646" ht="15.75" customHeight="1">
      <c r="I646" s="106"/>
      <c r="J646" s="106"/>
      <c r="K646" s="106"/>
    </row>
    <row r="647" ht="15.75" customHeight="1">
      <c r="I647" s="106"/>
      <c r="J647" s="106"/>
      <c r="K647" s="106"/>
    </row>
    <row r="648" ht="15.75" customHeight="1">
      <c r="I648" s="106"/>
      <c r="J648" s="106"/>
      <c r="K648" s="106"/>
    </row>
    <row r="649" ht="15.75" customHeight="1">
      <c r="I649" s="106"/>
      <c r="J649" s="106"/>
      <c r="K649" s="106"/>
    </row>
    <row r="650" ht="15.75" customHeight="1">
      <c r="I650" s="106"/>
      <c r="J650" s="106"/>
      <c r="K650" s="106"/>
    </row>
    <row r="651" ht="15.75" customHeight="1">
      <c r="I651" s="106"/>
      <c r="J651" s="106"/>
      <c r="K651" s="106"/>
    </row>
    <row r="652" ht="15.75" customHeight="1">
      <c r="I652" s="106"/>
      <c r="J652" s="106"/>
      <c r="K652" s="106"/>
    </row>
    <row r="653" ht="15.75" customHeight="1">
      <c r="I653" s="106"/>
      <c r="J653" s="106"/>
      <c r="K653" s="106"/>
    </row>
    <row r="654" ht="15.75" customHeight="1">
      <c r="I654" s="106"/>
      <c r="J654" s="106"/>
      <c r="K654" s="106"/>
    </row>
    <row r="655" ht="15.75" customHeight="1">
      <c r="I655" s="106"/>
      <c r="J655" s="106"/>
      <c r="K655" s="106"/>
    </row>
    <row r="656" ht="15.75" customHeight="1">
      <c r="I656" s="106"/>
      <c r="J656" s="106"/>
      <c r="K656" s="106"/>
    </row>
    <row r="657" ht="15.75" customHeight="1">
      <c r="I657" s="106"/>
      <c r="J657" s="106"/>
      <c r="K657" s="106"/>
    </row>
    <row r="658" ht="15.75" customHeight="1">
      <c r="I658" s="106"/>
      <c r="J658" s="106"/>
      <c r="K658" s="106"/>
    </row>
    <row r="659" ht="15.75" customHeight="1">
      <c r="I659" s="106"/>
      <c r="J659" s="106"/>
      <c r="K659" s="106"/>
    </row>
    <row r="660" ht="15.75" customHeight="1">
      <c r="I660" s="106"/>
      <c r="J660" s="106"/>
      <c r="K660" s="106"/>
    </row>
    <row r="661" ht="15.75" customHeight="1">
      <c r="I661" s="106"/>
      <c r="J661" s="106"/>
      <c r="K661" s="106"/>
    </row>
    <row r="662" ht="15.75" customHeight="1">
      <c r="I662" s="106"/>
      <c r="J662" s="106"/>
      <c r="K662" s="106"/>
    </row>
    <row r="663" ht="15.75" customHeight="1">
      <c r="I663" s="106"/>
      <c r="J663" s="106"/>
      <c r="K663" s="106"/>
    </row>
    <row r="664" ht="15.75" customHeight="1">
      <c r="I664" s="106"/>
      <c r="J664" s="106"/>
      <c r="K664" s="106"/>
    </row>
    <row r="665" ht="15.75" customHeight="1">
      <c r="I665" s="106"/>
      <c r="J665" s="106"/>
      <c r="K665" s="106"/>
    </row>
    <row r="666" ht="15.75" customHeight="1">
      <c r="I666" s="106"/>
      <c r="J666" s="106"/>
      <c r="K666" s="106"/>
    </row>
    <row r="667" ht="15.75" customHeight="1">
      <c r="I667" s="106"/>
      <c r="J667" s="106"/>
      <c r="K667" s="106"/>
    </row>
    <row r="668" ht="15.75" customHeight="1">
      <c r="I668" s="106"/>
      <c r="J668" s="106"/>
      <c r="K668" s="106"/>
    </row>
    <row r="669" ht="15.75" customHeight="1">
      <c r="I669" s="106"/>
      <c r="J669" s="106"/>
      <c r="K669" s="106"/>
    </row>
    <row r="670" ht="15.75" customHeight="1">
      <c r="I670" s="106"/>
      <c r="J670" s="106"/>
      <c r="K670" s="106"/>
    </row>
    <row r="671" ht="15.75" customHeight="1">
      <c r="I671" s="106"/>
      <c r="J671" s="106"/>
      <c r="K671" s="106"/>
    </row>
    <row r="672" ht="15.75" customHeight="1">
      <c r="I672" s="106"/>
      <c r="J672" s="106"/>
      <c r="K672" s="106"/>
    </row>
    <row r="673" ht="15.75" customHeight="1">
      <c r="I673" s="106"/>
      <c r="J673" s="106"/>
      <c r="K673" s="106"/>
    </row>
    <row r="674" ht="15.75" customHeight="1">
      <c r="I674" s="106"/>
      <c r="J674" s="106"/>
      <c r="K674" s="106"/>
    </row>
    <row r="675" ht="15.75" customHeight="1">
      <c r="I675" s="106"/>
      <c r="J675" s="106"/>
      <c r="K675" s="106"/>
    </row>
    <row r="676" ht="15.75" customHeight="1">
      <c r="I676" s="106"/>
      <c r="J676" s="106"/>
      <c r="K676" s="106"/>
    </row>
    <row r="677" ht="15.75" customHeight="1">
      <c r="I677" s="106"/>
      <c r="J677" s="106"/>
      <c r="K677" s="106"/>
    </row>
    <row r="678" ht="15.75" customHeight="1">
      <c r="I678" s="106"/>
      <c r="J678" s="106"/>
      <c r="K678" s="106"/>
    </row>
    <row r="679" ht="15.75" customHeight="1">
      <c r="I679" s="106"/>
      <c r="J679" s="106"/>
      <c r="K679" s="106"/>
    </row>
    <row r="680" ht="15.75" customHeight="1">
      <c r="I680" s="106"/>
      <c r="J680" s="106"/>
      <c r="K680" s="106"/>
    </row>
    <row r="681" ht="15.75" customHeight="1">
      <c r="I681" s="106"/>
      <c r="J681" s="106"/>
      <c r="K681" s="106"/>
    </row>
    <row r="682" ht="15.75" customHeight="1">
      <c r="I682" s="106"/>
      <c r="J682" s="106"/>
      <c r="K682" s="106"/>
    </row>
    <row r="683" ht="15.75" customHeight="1">
      <c r="I683" s="106"/>
      <c r="J683" s="106"/>
      <c r="K683" s="106"/>
    </row>
    <row r="684" ht="15.75" customHeight="1">
      <c r="I684" s="106"/>
      <c r="J684" s="106"/>
      <c r="K684" s="106"/>
    </row>
    <row r="685" ht="15.75" customHeight="1">
      <c r="I685" s="106"/>
      <c r="J685" s="106"/>
      <c r="K685" s="106"/>
    </row>
    <row r="686" ht="15.75" customHeight="1">
      <c r="I686" s="106"/>
      <c r="J686" s="106"/>
      <c r="K686" s="106"/>
    </row>
    <row r="687" ht="15.75" customHeight="1">
      <c r="I687" s="106"/>
      <c r="J687" s="106"/>
      <c r="K687" s="106"/>
    </row>
    <row r="688" ht="15.75" customHeight="1">
      <c r="I688" s="106"/>
      <c r="J688" s="106"/>
      <c r="K688" s="106"/>
    </row>
    <row r="689" ht="15.75" customHeight="1">
      <c r="I689" s="106"/>
      <c r="J689" s="106"/>
      <c r="K689" s="106"/>
    </row>
    <row r="690" ht="15.75" customHeight="1">
      <c r="I690" s="106"/>
      <c r="J690" s="106"/>
      <c r="K690" s="106"/>
    </row>
    <row r="691" ht="15.75" customHeight="1">
      <c r="I691" s="106"/>
      <c r="J691" s="106"/>
      <c r="K691" s="106"/>
    </row>
    <row r="692" ht="15.75" customHeight="1">
      <c r="I692" s="106"/>
      <c r="J692" s="106"/>
      <c r="K692" s="106"/>
    </row>
    <row r="693" ht="15.75" customHeight="1">
      <c r="I693" s="106"/>
      <c r="J693" s="106"/>
      <c r="K693" s="106"/>
    </row>
    <row r="694" ht="15.75" customHeight="1">
      <c r="I694" s="106"/>
      <c r="J694" s="106"/>
      <c r="K694" s="106"/>
    </row>
    <row r="695" ht="15.75" customHeight="1">
      <c r="I695" s="106"/>
      <c r="J695" s="106"/>
      <c r="K695" s="106"/>
    </row>
    <row r="696" ht="15.75" customHeight="1">
      <c r="I696" s="106"/>
      <c r="J696" s="106"/>
      <c r="K696" s="106"/>
    </row>
    <row r="697" ht="15.75" customHeight="1">
      <c r="I697" s="106"/>
      <c r="J697" s="106"/>
      <c r="K697" s="106"/>
    </row>
    <row r="698" ht="15.75" customHeight="1">
      <c r="I698" s="106"/>
      <c r="J698" s="106"/>
      <c r="K698" s="106"/>
    </row>
    <row r="699" ht="15.75" customHeight="1">
      <c r="I699" s="106"/>
      <c r="J699" s="106"/>
      <c r="K699" s="106"/>
    </row>
    <row r="700" ht="15.75" customHeight="1">
      <c r="I700" s="106"/>
      <c r="J700" s="106"/>
      <c r="K700" s="106"/>
    </row>
    <row r="701" ht="15.75" customHeight="1">
      <c r="I701" s="106"/>
      <c r="J701" s="106"/>
      <c r="K701" s="106"/>
    </row>
    <row r="702" ht="15.75" customHeight="1">
      <c r="I702" s="106"/>
      <c r="J702" s="106"/>
      <c r="K702" s="106"/>
    </row>
    <row r="703" ht="15.75" customHeight="1">
      <c r="I703" s="106"/>
      <c r="J703" s="106"/>
      <c r="K703" s="106"/>
    </row>
    <row r="704" ht="15.75" customHeight="1">
      <c r="I704" s="106"/>
      <c r="J704" s="106"/>
      <c r="K704" s="106"/>
    </row>
    <row r="705" ht="15.75" customHeight="1">
      <c r="I705" s="106"/>
      <c r="J705" s="106"/>
      <c r="K705" s="106"/>
    </row>
    <row r="706" ht="15.75" customHeight="1">
      <c r="I706" s="106"/>
      <c r="J706" s="106"/>
      <c r="K706" s="106"/>
    </row>
    <row r="707" ht="15.75" customHeight="1">
      <c r="I707" s="106"/>
      <c r="J707" s="106"/>
      <c r="K707" s="106"/>
    </row>
    <row r="708" ht="15.75" customHeight="1">
      <c r="I708" s="106"/>
      <c r="J708" s="106"/>
      <c r="K708" s="106"/>
    </row>
    <row r="709" ht="15.75" customHeight="1">
      <c r="I709" s="106"/>
      <c r="J709" s="106"/>
      <c r="K709" s="106"/>
    </row>
    <row r="710" ht="15.75" customHeight="1">
      <c r="I710" s="106"/>
      <c r="J710" s="106"/>
      <c r="K710" s="106"/>
    </row>
    <row r="711" ht="15.75" customHeight="1">
      <c r="I711" s="106"/>
      <c r="J711" s="106"/>
      <c r="K711" s="106"/>
    </row>
    <row r="712" ht="15.75" customHeight="1">
      <c r="I712" s="106"/>
      <c r="J712" s="106"/>
      <c r="K712" s="106"/>
    </row>
    <row r="713" ht="15.75" customHeight="1">
      <c r="I713" s="106"/>
      <c r="J713" s="106"/>
      <c r="K713" s="106"/>
    </row>
    <row r="714" ht="15.75" customHeight="1">
      <c r="I714" s="106"/>
      <c r="J714" s="106"/>
      <c r="K714" s="106"/>
    </row>
    <row r="715" ht="15.75" customHeight="1">
      <c r="I715" s="106"/>
      <c r="J715" s="106"/>
      <c r="K715" s="106"/>
    </row>
    <row r="716" ht="15.75" customHeight="1">
      <c r="I716" s="106"/>
      <c r="J716" s="106"/>
      <c r="K716" s="106"/>
    </row>
    <row r="717" ht="15.75" customHeight="1">
      <c r="I717" s="106"/>
      <c r="J717" s="106"/>
      <c r="K717" s="106"/>
    </row>
    <row r="718" ht="15.75" customHeight="1">
      <c r="I718" s="106"/>
      <c r="J718" s="106"/>
      <c r="K718" s="106"/>
    </row>
    <row r="719" ht="15.75" customHeight="1">
      <c r="I719" s="106"/>
      <c r="J719" s="106"/>
      <c r="K719" s="106"/>
    </row>
    <row r="720" ht="15.75" customHeight="1">
      <c r="I720" s="106"/>
      <c r="J720" s="106"/>
      <c r="K720" s="106"/>
    </row>
    <row r="721" ht="15.75" customHeight="1">
      <c r="I721" s="106"/>
      <c r="J721" s="106"/>
      <c r="K721" s="106"/>
    </row>
    <row r="722" ht="15.75" customHeight="1">
      <c r="I722" s="106"/>
      <c r="J722" s="106"/>
      <c r="K722" s="106"/>
    </row>
    <row r="723" ht="15.75" customHeight="1">
      <c r="I723" s="106"/>
      <c r="J723" s="106"/>
      <c r="K723" s="106"/>
    </row>
    <row r="724" ht="15.75" customHeight="1">
      <c r="I724" s="106"/>
      <c r="J724" s="106"/>
      <c r="K724" s="106"/>
    </row>
    <row r="725" ht="15.75" customHeight="1">
      <c r="I725" s="106"/>
      <c r="J725" s="106"/>
      <c r="K725" s="106"/>
    </row>
    <row r="726" ht="15.75" customHeight="1">
      <c r="I726" s="106"/>
      <c r="J726" s="106"/>
      <c r="K726" s="106"/>
    </row>
    <row r="727" ht="15.75" customHeight="1">
      <c r="I727" s="106"/>
      <c r="J727" s="106"/>
      <c r="K727" s="106"/>
    </row>
    <row r="728" ht="15.75" customHeight="1">
      <c r="I728" s="106"/>
      <c r="J728" s="106"/>
      <c r="K728" s="106"/>
    </row>
    <row r="729" ht="15.75" customHeight="1">
      <c r="I729" s="106"/>
      <c r="J729" s="106"/>
      <c r="K729" s="106"/>
    </row>
    <row r="730" ht="15.75" customHeight="1">
      <c r="I730" s="106"/>
      <c r="J730" s="106"/>
      <c r="K730" s="106"/>
    </row>
    <row r="731" ht="15.75" customHeight="1">
      <c r="I731" s="106"/>
      <c r="J731" s="106"/>
      <c r="K731" s="106"/>
    </row>
    <row r="732" ht="15.75" customHeight="1">
      <c r="I732" s="106"/>
      <c r="J732" s="106"/>
      <c r="K732" s="106"/>
    </row>
    <row r="733" ht="15.75" customHeight="1">
      <c r="I733" s="106"/>
      <c r="J733" s="106"/>
      <c r="K733" s="106"/>
    </row>
    <row r="734" ht="15.75" customHeight="1">
      <c r="I734" s="106"/>
      <c r="J734" s="106"/>
      <c r="K734" s="106"/>
    </row>
    <row r="735" ht="15.75" customHeight="1">
      <c r="I735" s="106"/>
      <c r="J735" s="106"/>
      <c r="K735" s="106"/>
    </row>
    <row r="736" ht="15.75" customHeight="1">
      <c r="I736" s="106"/>
      <c r="J736" s="106"/>
      <c r="K736" s="106"/>
    </row>
    <row r="737" ht="15.75" customHeight="1">
      <c r="I737" s="106"/>
      <c r="J737" s="106"/>
      <c r="K737" s="106"/>
    </row>
    <row r="738" ht="15.75" customHeight="1">
      <c r="I738" s="106"/>
      <c r="J738" s="106"/>
      <c r="K738" s="106"/>
    </row>
    <row r="739" ht="15.75" customHeight="1">
      <c r="I739" s="106"/>
      <c r="J739" s="106"/>
      <c r="K739" s="106"/>
    </row>
    <row r="740" ht="15.75" customHeight="1">
      <c r="I740" s="106"/>
      <c r="J740" s="106"/>
      <c r="K740" s="106"/>
    </row>
    <row r="741" ht="15.75" customHeight="1">
      <c r="I741" s="106"/>
      <c r="J741" s="106"/>
      <c r="K741" s="106"/>
    </row>
    <row r="742" ht="15.75" customHeight="1">
      <c r="I742" s="106"/>
      <c r="J742" s="106"/>
      <c r="K742" s="106"/>
    </row>
    <row r="743" ht="15.75" customHeight="1">
      <c r="I743" s="106"/>
      <c r="J743" s="106"/>
      <c r="K743" s="106"/>
    </row>
    <row r="744" ht="15.75" customHeight="1">
      <c r="I744" s="106"/>
      <c r="J744" s="106"/>
      <c r="K744" s="106"/>
    </row>
    <row r="745" ht="15.75" customHeight="1">
      <c r="I745" s="106"/>
      <c r="J745" s="106"/>
      <c r="K745" s="106"/>
    </row>
    <row r="746" ht="15.75" customHeight="1">
      <c r="I746" s="106"/>
      <c r="J746" s="106"/>
      <c r="K746" s="106"/>
    </row>
    <row r="747" ht="15.75" customHeight="1">
      <c r="I747" s="106"/>
      <c r="J747" s="106"/>
      <c r="K747" s="106"/>
    </row>
    <row r="748" ht="15.75" customHeight="1">
      <c r="I748" s="106"/>
      <c r="J748" s="106"/>
      <c r="K748" s="106"/>
    </row>
    <row r="749" ht="15.75" customHeight="1">
      <c r="I749" s="106"/>
      <c r="J749" s="106"/>
      <c r="K749" s="106"/>
    </row>
    <row r="750" ht="15.75" customHeight="1">
      <c r="I750" s="106"/>
      <c r="J750" s="106"/>
      <c r="K750" s="106"/>
    </row>
    <row r="751" ht="15.75" customHeight="1">
      <c r="I751" s="106"/>
      <c r="J751" s="106"/>
      <c r="K751" s="106"/>
    </row>
    <row r="752" ht="15.75" customHeight="1">
      <c r="I752" s="106"/>
      <c r="J752" s="106"/>
      <c r="K752" s="106"/>
    </row>
    <row r="753" ht="15.75" customHeight="1">
      <c r="I753" s="106"/>
      <c r="J753" s="106"/>
      <c r="K753" s="106"/>
    </row>
    <row r="754" ht="15.75" customHeight="1">
      <c r="I754" s="106"/>
      <c r="J754" s="106"/>
      <c r="K754" s="106"/>
    </row>
    <row r="755" ht="15.75" customHeight="1">
      <c r="I755" s="106"/>
      <c r="J755" s="106"/>
      <c r="K755" s="106"/>
    </row>
    <row r="756" ht="15.75" customHeight="1">
      <c r="I756" s="106"/>
      <c r="J756" s="106"/>
      <c r="K756" s="106"/>
    </row>
    <row r="757" ht="15.75" customHeight="1">
      <c r="I757" s="106"/>
      <c r="J757" s="106"/>
      <c r="K757" s="106"/>
    </row>
    <row r="758" ht="15.75" customHeight="1">
      <c r="I758" s="106"/>
      <c r="J758" s="106"/>
      <c r="K758" s="106"/>
    </row>
    <row r="759" ht="15.75" customHeight="1">
      <c r="I759" s="106"/>
      <c r="J759" s="106"/>
      <c r="K759" s="106"/>
    </row>
    <row r="760" ht="15.75" customHeight="1">
      <c r="I760" s="106"/>
      <c r="J760" s="106"/>
      <c r="K760" s="106"/>
    </row>
    <row r="761" ht="15.75" customHeight="1">
      <c r="I761" s="106"/>
      <c r="J761" s="106"/>
      <c r="K761" s="106"/>
    </row>
    <row r="762" ht="15.75" customHeight="1">
      <c r="I762" s="106"/>
      <c r="J762" s="106"/>
      <c r="K762" s="106"/>
    </row>
    <row r="763" ht="15.75" customHeight="1">
      <c r="I763" s="106"/>
      <c r="J763" s="106"/>
      <c r="K763" s="106"/>
    </row>
    <row r="764" ht="15.75" customHeight="1">
      <c r="I764" s="106"/>
      <c r="J764" s="106"/>
      <c r="K764" s="106"/>
    </row>
    <row r="765" ht="15.75" customHeight="1">
      <c r="I765" s="106"/>
      <c r="J765" s="106"/>
      <c r="K765" s="106"/>
    </row>
    <row r="766" ht="15.75" customHeight="1">
      <c r="I766" s="106"/>
      <c r="J766" s="106"/>
      <c r="K766" s="106"/>
    </row>
    <row r="767" ht="15.75" customHeight="1">
      <c r="I767" s="106"/>
      <c r="J767" s="106"/>
      <c r="K767" s="106"/>
    </row>
    <row r="768" ht="15.75" customHeight="1">
      <c r="I768" s="106"/>
      <c r="J768" s="106"/>
      <c r="K768" s="106"/>
    </row>
    <row r="769" ht="15.75" customHeight="1">
      <c r="I769" s="106"/>
      <c r="J769" s="106"/>
      <c r="K769" s="106"/>
    </row>
    <row r="770" ht="15.75" customHeight="1">
      <c r="I770" s="106"/>
      <c r="J770" s="106"/>
      <c r="K770" s="106"/>
    </row>
    <row r="771" ht="15.75" customHeight="1">
      <c r="I771" s="106"/>
      <c r="J771" s="106"/>
      <c r="K771" s="106"/>
    </row>
    <row r="772" ht="15.75" customHeight="1">
      <c r="I772" s="106"/>
      <c r="J772" s="106"/>
      <c r="K772" s="106"/>
    </row>
    <row r="773" ht="15.75" customHeight="1">
      <c r="I773" s="106"/>
      <c r="J773" s="106"/>
      <c r="K773" s="106"/>
    </row>
    <row r="774" ht="15.75" customHeight="1">
      <c r="I774" s="106"/>
      <c r="J774" s="106"/>
      <c r="K774" s="106"/>
    </row>
    <row r="775" ht="15.75" customHeight="1">
      <c r="I775" s="106"/>
      <c r="J775" s="106"/>
      <c r="K775" s="106"/>
    </row>
    <row r="776" ht="15.75" customHeight="1">
      <c r="I776" s="106"/>
      <c r="J776" s="106"/>
      <c r="K776" s="106"/>
    </row>
    <row r="777" ht="15.75" customHeight="1">
      <c r="I777" s="106"/>
      <c r="J777" s="106"/>
      <c r="K777" s="106"/>
    </row>
    <row r="778" ht="15.75" customHeight="1">
      <c r="I778" s="106"/>
      <c r="J778" s="106"/>
      <c r="K778" s="106"/>
    </row>
    <row r="779" ht="15.75" customHeight="1">
      <c r="I779" s="106"/>
      <c r="J779" s="106"/>
      <c r="K779" s="106"/>
    </row>
    <row r="780" ht="15.75" customHeight="1">
      <c r="I780" s="106"/>
      <c r="J780" s="106"/>
      <c r="K780" s="106"/>
    </row>
    <row r="781" ht="15.75" customHeight="1">
      <c r="I781" s="106"/>
      <c r="J781" s="106"/>
      <c r="K781" s="106"/>
    </row>
    <row r="782" ht="15.75" customHeight="1">
      <c r="I782" s="106"/>
      <c r="J782" s="106"/>
      <c r="K782" s="106"/>
    </row>
    <row r="783" ht="15.75" customHeight="1">
      <c r="I783" s="106"/>
      <c r="J783" s="106"/>
      <c r="K783" s="106"/>
    </row>
    <row r="784" ht="15.75" customHeight="1">
      <c r="I784" s="106"/>
      <c r="J784" s="106"/>
      <c r="K784" s="106"/>
    </row>
    <row r="785" ht="15.75" customHeight="1">
      <c r="I785" s="106"/>
      <c r="J785" s="106"/>
      <c r="K785" s="106"/>
    </row>
    <row r="786" ht="15.75" customHeight="1">
      <c r="I786" s="106"/>
      <c r="J786" s="106"/>
      <c r="K786" s="106"/>
    </row>
    <row r="787" ht="15.75" customHeight="1">
      <c r="I787" s="106"/>
      <c r="J787" s="106"/>
      <c r="K787" s="106"/>
    </row>
    <row r="788" ht="15.75" customHeight="1">
      <c r="I788" s="106"/>
      <c r="J788" s="106"/>
      <c r="K788" s="106"/>
    </row>
    <row r="789" ht="15.75" customHeight="1">
      <c r="I789" s="106"/>
      <c r="J789" s="106"/>
      <c r="K789" s="106"/>
    </row>
    <row r="790" ht="15.75" customHeight="1">
      <c r="I790" s="106"/>
      <c r="J790" s="106"/>
      <c r="K790" s="106"/>
    </row>
    <row r="791" ht="15.75" customHeight="1">
      <c r="I791" s="106"/>
      <c r="J791" s="106"/>
      <c r="K791" s="106"/>
    </row>
    <row r="792" ht="15.75" customHeight="1">
      <c r="I792" s="106"/>
      <c r="J792" s="106"/>
      <c r="K792" s="106"/>
    </row>
    <row r="793" ht="15.75" customHeight="1">
      <c r="I793" s="106"/>
      <c r="J793" s="106"/>
      <c r="K793" s="106"/>
    </row>
    <row r="794" ht="15.75" customHeight="1">
      <c r="I794" s="106"/>
      <c r="J794" s="106"/>
      <c r="K794" s="106"/>
    </row>
    <row r="795" ht="15.75" customHeight="1">
      <c r="I795" s="106"/>
      <c r="J795" s="106"/>
      <c r="K795" s="106"/>
    </row>
    <row r="796" ht="15.75" customHeight="1">
      <c r="I796" s="106"/>
      <c r="J796" s="106"/>
      <c r="K796" s="106"/>
    </row>
    <row r="797" ht="15.75" customHeight="1">
      <c r="I797" s="106"/>
      <c r="J797" s="106"/>
      <c r="K797" s="106"/>
    </row>
    <row r="798" ht="15.75" customHeight="1">
      <c r="I798" s="106"/>
      <c r="J798" s="106"/>
      <c r="K798" s="106"/>
    </row>
    <row r="799" ht="15.75" customHeight="1">
      <c r="I799" s="106"/>
      <c r="J799" s="106"/>
      <c r="K799" s="106"/>
    </row>
    <row r="800" ht="15.75" customHeight="1">
      <c r="I800" s="106"/>
      <c r="J800" s="106"/>
      <c r="K800" s="106"/>
    </row>
    <row r="801" ht="15.75" customHeight="1">
      <c r="I801" s="106"/>
      <c r="J801" s="106"/>
      <c r="K801" s="106"/>
    </row>
    <row r="802" ht="15.75" customHeight="1">
      <c r="I802" s="106"/>
      <c r="J802" s="106"/>
      <c r="K802" s="106"/>
    </row>
    <row r="803" ht="15.75" customHeight="1">
      <c r="I803" s="106"/>
      <c r="J803" s="106"/>
      <c r="K803" s="106"/>
    </row>
    <row r="804" ht="15.75" customHeight="1">
      <c r="I804" s="106"/>
      <c r="J804" s="106"/>
      <c r="K804" s="106"/>
    </row>
    <row r="805" ht="15.75" customHeight="1">
      <c r="I805" s="106"/>
      <c r="J805" s="106"/>
      <c r="K805" s="106"/>
    </row>
    <row r="806" ht="15.75" customHeight="1">
      <c r="I806" s="106"/>
      <c r="J806" s="106"/>
      <c r="K806" s="106"/>
    </row>
    <row r="807" ht="15.75" customHeight="1">
      <c r="I807" s="106"/>
      <c r="J807" s="106"/>
      <c r="K807" s="106"/>
    </row>
    <row r="808" ht="15.75" customHeight="1">
      <c r="I808" s="106"/>
      <c r="J808" s="106"/>
      <c r="K808" s="106"/>
    </row>
    <row r="809" ht="15.75" customHeight="1">
      <c r="I809" s="106"/>
      <c r="J809" s="106"/>
      <c r="K809" s="106"/>
    </row>
    <row r="810" ht="15.75" customHeight="1">
      <c r="I810" s="106"/>
      <c r="J810" s="106"/>
      <c r="K810" s="106"/>
    </row>
    <row r="811" ht="15.75" customHeight="1">
      <c r="I811" s="106"/>
      <c r="J811" s="106"/>
      <c r="K811" s="106"/>
    </row>
    <row r="812" ht="15.75" customHeight="1">
      <c r="I812" s="106"/>
      <c r="J812" s="106"/>
      <c r="K812" s="106"/>
    </row>
    <row r="813" ht="15.75" customHeight="1">
      <c r="I813" s="106"/>
      <c r="J813" s="106"/>
      <c r="K813" s="106"/>
    </row>
    <row r="814" ht="15.75" customHeight="1">
      <c r="I814" s="106"/>
      <c r="J814" s="106"/>
      <c r="K814" s="106"/>
    </row>
    <row r="815" ht="15.75" customHeight="1">
      <c r="I815" s="106"/>
      <c r="J815" s="106"/>
      <c r="K815" s="106"/>
    </row>
    <row r="816" ht="15.75" customHeight="1">
      <c r="I816" s="106"/>
      <c r="J816" s="106"/>
      <c r="K816" s="106"/>
    </row>
    <row r="817" ht="15.75" customHeight="1">
      <c r="I817" s="106"/>
      <c r="J817" s="106"/>
      <c r="K817" s="106"/>
    </row>
    <row r="818" ht="15.75" customHeight="1">
      <c r="I818" s="106"/>
      <c r="J818" s="106"/>
      <c r="K818" s="106"/>
    </row>
    <row r="819" ht="15.75" customHeight="1">
      <c r="I819" s="106"/>
      <c r="J819" s="106"/>
      <c r="K819" s="106"/>
    </row>
    <row r="820" ht="15.75" customHeight="1">
      <c r="I820" s="106"/>
      <c r="J820" s="106"/>
      <c r="K820" s="106"/>
    </row>
    <row r="821" ht="15.75" customHeight="1">
      <c r="I821" s="106"/>
      <c r="J821" s="106"/>
      <c r="K821" s="106"/>
    </row>
    <row r="822" ht="15.75" customHeight="1">
      <c r="I822" s="106"/>
      <c r="J822" s="106"/>
      <c r="K822" s="106"/>
    </row>
    <row r="823" ht="15.75" customHeight="1">
      <c r="I823" s="106"/>
      <c r="J823" s="106"/>
      <c r="K823" s="106"/>
    </row>
    <row r="824" ht="15.75" customHeight="1">
      <c r="I824" s="106"/>
      <c r="J824" s="106"/>
      <c r="K824" s="106"/>
    </row>
    <row r="825" ht="15.75" customHeight="1">
      <c r="I825" s="106"/>
      <c r="J825" s="106"/>
      <c r="K825" s="106"/>
    </row>
    <row r="826" ht="15.75" customHeight="1">
      <c r="I826" s="106"/>
      <c r="J826" s="106"/>
      <c r="K826" s="106"/>
    </row>
    <row r="827" ht="15.75" customHeight="1">
      <c r="I827" s="106"/>
      <c r="J827" s="106"/>
      <c r="K827" s="106"/>
    </row>
    <row r="828" ht="15.75" customHeight="1">
      <c r="I828" s="106"/>
      <c r="J828" s="106"/>
      <c r="K828" s="106"/>
    </row>
    <row r="829" ht="15.75" customHeight="1">
      <c r="I829" s="106"/>
      <c r="J829" s="106"/>
      <c r="K829" s="106"/>
    </row>
    <row r="830" ht="15.75" customHeight="1">
      <c r="I830" s="106"/>
      <c r="J830" s="106"/>
      <c r="K830" s="106"/>
    </row>
    <row r="831" ht="15.75" customHeight="1">
      <c r="I831" s="106"/>
      <c r="J831" s="106"/>
      <c r="K831" s="106"/>
    </row>
    <row r="832" ht="15.75" customHeight="1">
      <c r="I832" s="106"/>
      <c r="J832" s="106"/>
      <c r="K832" s="106"/>
    </row>
    <row r="833" ht="15.75" customHeight="1">
      <c r="I833" s="106"/>
      <c r="J833" s="106"/>
      <c r="K833" s="106"/>
    </row>
    <row r="834" ht="15.75" customHeight="1">
      <c r="I834" s="106"/>
      <c r="J834" s="106"/>
      <c r="K834" s="106"/>
    </row>
    <row r="835" ht="15.75" customHeight="1">
      <c r="I835" s="106"/>
      <c r="J835" s="106"/>
      <c r="K835" s="106"/>
    </row>
    <row r="836" ht="15.75" customHeight="1">
      <c r="I836" s="106"/>
      <c r="J836" s="106"/>
      <c r="K836" s="106"/>
    </row>
    <row r="837" ht="15.75" customHeight="1">
      <c r="I837" s="106"/>
      <c r="J837" s="106"/>
      <c r="K837" s="106"/>
    </row>
    <row r="838" ht="15.75" customHeight="1">
      <c r="I838" s="106"/>
      <c r="J838" s="106"/>
      <c r="K838" s="106"/>
    </row>
    <row r="839" ht="15.75" customHeight="1">
      <c r="I839" s="106"/>
      <c r="J839" s="106"/>
      <c r="K839" s="106"/>
    </row>
    <row r="840" ht="15.75" customHeight="1">
      <c r="I840" s="106"/>
      <c r="J840" s="106"/>
      <c r="K840" s="106"/>
    </row>
    <row r="841" ht="15.75" customHeight="1">
      <c r="I841" s="106"/>
      <c r="J841" s="106"/>
      <c r="K841" s="106"/>
    </row>
    <row r="842" ht="15.75" customHeight="1">
      <c r="I842" s="106"/>
      <c r="J842" s="106"/>
      <c r="K842" s="106"/>
    </row>
    <row r="843" ht="15.75" customHeight="1">
      <c r="I843" s="106"/>
      <c r="J843" s="106"/>
      <c r="K843" s="106"/>
    </row>
    <row r="844" ht="15.75" customHeight="1">
      <c r="I844" s="106"/>
      <c r="J844" s="106"/>
      <c r="K844" s="106"/>
    </row>
    <row r="845" ht="15.75" customHeight="1">
      <c r="I845" s="106"/>
      <c r="J845" s="106"/>
      <c r="K845" s="106"/>
    </row>
    <row r="846" ht="15.75" customHeight="1">
      <c r="I846" s="106"/>
      <c r="J846" s="106"/>
      <c r="K846" s="106"/>
    </row>
    <row r="847" ht="15.75" customHeight="1">
      <c r="I847" s="106"/>
      <c r="J847" s="106"/>
      <c r="K847" s="106"/>
    </row>
    <row r="848" ht="15.75" customHeight="1">
      <c r="I848" s="106"/>
      <c r="J848" s="106"/>
      <c r="K848" s="106"/>
    </row>
    <row r="849" ht="15.75" customHeight="1">
      <c r="I849" s="106"/>
      <c r="J849" s="106"/>
      <c r="K849" s="106"/>
    </row>
    <row r="850" ht="15.75" customHeight="1">
      <c r="I850" s="106"/>
      <c r="J850" s="106"/>
      <c r="K850" s="106"/>
    </row>
    <row r="851" ht="15.75" customHeight="1">
      <c r="I851" s="106"/>
      <c r="J851" s="106"/>
      <c r="K851" s="106"/>
    </row>
    <row r="852" ht="15.75" customHeight="1">
      <c r="I852" s="106"/>
      <c r="J852" s="106"/>
      <c r="K852" s="106"/>
    </row>
    <row r="853" ht="15.75" customHeight="1">
      <c r="I853" s="106"/>
      <c r="J853" s="106"/>
      <c r="K853" s="106"/>
    </row>
    <row r="854" ht="15.75" customHeight="1">
      <c r="I854" s="106"/>
      <c r="J854" s="106"/>
      <c r="K854" s="106"/>
    </row>
    <row r="855" ht="15.75" customHeight="1">
      <c r="I855" s="106"/>
      <c r="J855" s="106"/>
      <c r="K855" s="106"/>
    </row>
    <row r="856" ht="15.75" customHeight="1">
      <c r="I856" s="106"/>
      <c r="J856" s="106"/>
      <c r="K856" s="106"/>
    </row>
    <row r="857" ht="15.75" customHeight="1">
      <c r="I857" s="106"/>
      <c r="J857" s="106"/>
      <c r="K857" s="106"/>
    </row>
    <row r="858" ht="15.75" customHeight="1">
      <c r="I858" s="106"/>
      <c r="J858" s="106"/>
      <c r="K858" s="106"/>
    </row>
    <row r="859" ht="15.75" customHeight="1">
      <c r="I859" s="106"/>
      <c r="J859" s="106"/>
      <c r="K859" s="106"/>
    </row>
    <row r="860" ht="15.75" customHeight="1">
      <c r="I860" s="106"/>
      <c r="J860" s="106"/>
      <c r="K860" s="106"/>
    </row>
    <row r="861" ht="15.75" customHeight="1">
      <c r="I861" s="106"/>
      <c r="J861" s="106"/>
      <c r="K861" s="106"/>
    </row>
    <row r="862" ht="15.75" customHeight="1">
      <c r="I862" s="106"/>
      <c r="J862" s="106"/>
      <c r="K862" s="106"/>
    </row>
    <row r="863" ht="15.75" customHeight="1">
      <c r="I863" s="106"/>
      <c r="J863" s="106"/>
      <c r="K863" s="106"/>
    </row>
    <row r="864" ht="15.75" customHeight="1">
      <c r="I864" s="106"/>
      <c r="J864" s="106"/>
      <c r="K864" s="106"/>
    </row>
    <row r="865" ht="15.75" customHeight="1">
      <c r="I865" s="106"/>
      <c r="J865" s="106"/>
      <c r="K865" s="106"/>
    </row>
    <row r="866" ht="15.75" customHeight="1">
      <c r="I866" s="106"/>
      <c r="J866" s="106"/>
      <c r="K866" s="106"/>
    </row>
    <row r="867" ht="15.75" customHeight="1">
      <c r="I867" s="106"/>
      <c r="J867" s="106"/>
      <c r="K867" s="106"/>
    </row>
    <row r="868" ht="15.75" customHeight="1">
      <c r="I868" s="106"/>
      <c r="J868" s="106"/>
      <c r="K868" s="106"/>
    </row>
    <row r="869" ht="15.75" customHeight="1">
      <c r="I869" s="106"/>
      <c r="J869" s="106"/>
      <c r="K869" s="106"/>
    </row>
    <row r="870" ht="15.75" customHeight="1">
      <c r="I870" s="106"/>
      <c r="J870" s="106"/>
      <c r="K870" s="106"/>
    </row>
    <row r="871" ht="15.75" customHeight="1">
      <c r="I871" s="106"/>
      <c r="J871" s="106"/>
      <c r="K871" s="106"/>
    </row>
    <row r="872" ht="15.75" customHeight="1">
      <c r="I872" s="106"/>
      <c r="J872" s="106"/>
      <c r="K872" s="106"/>
    </row>
    <row r="873" ht="15.75" customHeight="1">
      <c r="I873" s="106"/>
      <c r="J873" s="106"/>
      <c r="K873" s="106"/>
    </row>
    <row r="874" ht="15.75" customHeight="1">
      <c r="I874" s="106"/>
      <c r="J874" s="106"/>
      <c r="K874" s="106"/>
    </row>
    <row r="875" ht="15.75" customHeight="1">
      <c r="I875" s="106"/>
      <c r="J875" s="106"/>
      <c r="K875" s="106"/>
    </row>
    <row r="876" ht="15.75" customHeight="1">
      <c r="I876" s="106"/>
      <c r="J876" s="106"/>
      <c r="K876" s="106"/>
    </row>
    <row r="877" ht="15.75" customHeight="1">
      <c r="I877" s="106"/>
      <c r="J877" s="106"/>
      <c r="K877" s="106"/>
    </row>
    <row r="878" ht="15.75" customHeight="1">
      <c r="I878" s="106"/>
      <c r="J878" s="106"/>
      <c r="K878" s="106"/>
    </row>
    <row r="879" ht="15.75" customHeight="1">
      <c r="I879" s="106"/>
      <c r="J879" s="106"/>
      <c r="K879" s="106"/>
    </row>
    <row r="880" ht="15.75" customHeight="1">
      <c r="I880" s="106"/>
      <c r="J880" s="106"/>
      <c r="K880" s="106"/>
    </row>
    <row r="881" ht="15.75" customHeight="1">
      <c r="I881" s="106"/>
      <c r="J881" s="106"/>
      <c r="K881" s="106"/>
    </row>
    <row r="882" ht="15.75" customHeight="1">
      <c r="I882" s="106"/>
      <c r="J882" s="106"/>
      <c r="K882" s="106"/>
    </row>
    <row r="883" ht="15.75" customHeight="1">
      <c r="I883" s="106"/>
      <c r="J883" s="106"/>
      <c r="K883" s="106"/>
    </row>
    <row r="884" ht="15.75" customHeight="1">
      <c r="I884" s="106"/>
      <c r="J884" s="106"/>
      <c r="K884" s="106"/>
    </row>
    <row r="885" ht="15.75" customHeight="1">
      <c r="I885" s="106"/>
      <c r="J885" s="106"/>
      <c r="K885" s="106"/>
    </row>
    <row r="886" ht="15.75" customHeight="1">
      <c r="I886" s="106"/>
      <c r="J886" s="106"/>
      <c r="K886" s="106"/>
    </row>
    <row r="887" ht="15.75" customHeight="1">
      <c r="I887" s="106"/>
      <c r="J887" s="106"/>
      <c r="K887" s="106"/>
    </row>
    <row r="888" ht="15.75" customHeight="1">
      <c r="I888" s="106"/>
      <c r="J888" s="106"/>
      <c r="K888" s="106"/>
    </row>
    <row r="889" ht="15.75" customHeight="1">
      <c r="I889" s="106"/>
      <c r="J889" s="106"/>
      <c r="K889" s="106"/>
    </row>
    <row r="890" ht="15.75" customHeight="1">
      <c r="I890" s="106"/>
      <c r="J890" s="106"/>
      <c r="K890" s="106"/>
    </row>
    <row r="891" ht="15.75" customHeight="1">
      <c r="I891" s="106"/>
      <c r="J891" s="106"/>
      <c r="K891" s="106"/>
    </row>
    <row r="892" ht="15.75" customHeight="1">
      <c r="I892" s="106"/>
      <c r="J892" s="106"/>
      <c r="K892" s="106"/>
    </row>
    <row r="893" ht="15.75" customHeight="1">
      <c r="I893" s="106"/>
      <c r="J893" s="106"/>
      <c r="K893" s="106"/>
    </row>
    <row r="894" ht="15.75" customHeight="1">
      <c r="I894" s="106"/>
      <c r="J894" s="106"/>
      <c r="K894" s="106"/>
    </row>
    <row r="895" ht="15.75" customHeight="1">
      <c r="I895" s="106"/>
      <c r="J895" s="106"/>
      <c r="K895" s="106"/>
    </row>
    <row r="896" ht="15.75" customHeight="1">
      <c r="I896" s="106"/>
      <c r="J896" s="106"/>
      <c r="K896" s="106"/>
    </row>
    <row r="897" ht="15.75" customHeight="1">
      <c r="I897" s="106"/>
      <c r="J897" s="106"/>
      <c r="K897" s="106"/>
    </row>
    <row r="898" ht="15.75" customHeight="1">
      <c r="I898" s="106"/>
      <c r="J898" s="106"/>
      <c r="K898" s="106"/>
    </row>
    <row r="899" ht="15.75" customHeight="1">
      <c r="I899" s="106"/>
      <c r="J899" s="106"/>
      <c r="K899" s="106"/>
    </row>
    <row r="900" ht="15.75" customHeight="1">
      <c r="I900" s="106"/>
      <c r="J900" s="106"/>
      <c r="K900" s="106"/>
    </row>
    <row r="901" ht="15.75" customHeight="1">
      <c r="I901" s="106"/>
      <c r="J901" s="106"/>
      <c r="K901" s="106"/>
    </row>
    <row r="902" ht="15.75" customHeight="1">
      <c r="I902" s="106"/>
      <c r="J902" s="106"/>
      <c r="K902" s="106"/>
    </row>
    <row r="903" ht="15.75" customHeight="1">
      <c r="I903" s="106"/>
      <c r="J903" s="106"/>
      <c r="K903" s="106"/>
    </row>
    <row r="904" ht="15.75" customHeight="1">
      <c r="I904" s="106"/>
      <c r="J904" s="106"/>
      <c r="K904" s="106"/>
    </row>
    <row r="905" ht="15.75" customHeight="1">
      <c r="I905" s="106"/>
      <c r="J905" s="106"/>
      <c r="K905" s="106"/>
    </row>
    <row r="906" ht="15.75" customHeight="1">
      <c r="I906" s="106"/>
      <c r="J906" s="106"/>
      <c r="K906" s="106"/>
    </row>
    <row r="907" ht="15.75" customHeight="1">
      <c r="I907" s="106"/>
      <c r="J907" s="106"/>
      <c r="K907" s="106"/>
    </row>
    <row r="908" ht="15.75" customHeight="1">
      <c r="I908" s="106"/>
      <c r="J908" s="106"/>
      <c r="K908" s="106"/>
    </row>
    <row r="909" ht="15.75" customHeight="1">
      <c r="I909" s="106"/>
      <c r="J909" s="106"/>
      <c r="K909" s="106"/>
    </row>
    <row r="910" ht="15.75" customHeight="1">
      <c r="I910" s="106"/>
      <c r="J910" s="106"/>
      <c r="K910" s="106"/>
    </row>
    <row r="911" ht="15.75" customHeight="1">
      <c r="I911" s="106"/>
      <c r="J911" s="106"/>
      <c r="K911" s="106"/>
    </row>
    <row r="912" ht="15.75" customHeight="1">
      <c r="I912" s="106"/>
      <c r="J912" s="106"/>
      <c r="K912" s="106"/>
    </row>
    <row r="913" ht="15.75" customHeight="1">
      <c r="I913" s="106"/>
      <c r="J913" s="106"/>
      <c r="K913" s="106"/>
    </row>
    <row r="914" ht="15.75" customHeight="1">
      <c r="I914" s="106"/>
      <c r="J914" s="106"/>
      <c r="K914" s="106"/>
    </row>
    <row r="915" ht="15.75" customHeight="1">
      <c r="I915" s="106"/>
      <c r="J915" s="106"/>
      <c r="K915" s="106"/>
    </row>
    <row r="916" ht="15.75" customHeight="1">
      <c r="I916" s="106"/>
      <c r="J916" s="106"/>
      <c r="K916" s="106"/>
    </row>
    <row r="917" ht="15.75" customHeight="1">
      <c r="I917" s="106"/>
      <c r="J917" s="106"/>
      <c r="K917" s="106"/>
    </row>
    <row r="918" ht="15.75" customHeight="1">
      <c r="I918" s="106"/>
      <c r="J918" s="106"/>
      <c r="K918" s="106"/>
    </row>
    <row r="919" ht="15.75" customHeight="1">
      <c r="I919" s="106"/>
      <c r="J919" s="106"/>
      <c r="K919" s="106"/>
    </row>
    <row r="920" ht="15.75" customHeight="1">
      <c r="I920" s="106"/>
      <c r="J920" s="106"/>
      <c r="K920" s="106"/>
    </row>
    <row r="921" ht="15.75" customHeight="1">
      <c r="I921" s="106"/>
      <c r="J921" s="106"/>
      <c r="K921" s="106"/>
    </row>
    <row r="922" ht="15.75" customHeight="1">
      <c r="I922" s="106"/>
      <c r="J922" s="106"/>
      <c r="K922" s="106"/>
    </row>
    <row r="923" ht="15.75" customHeight="1">
      <c r="I923" s="106"/>
      <c r="J923" s="106"/>
      <c r="K923" s="106"/>
    </row>
    <row r="924" ht="15.75" customHeight="1">
      <c r="I924" s="106"/>
      <c r="J924" s="106"/>
      <c r="K924" s="106"/>
    </row>
    <row r="925" ht="15.75" customHeight="1">
      <c r="I925" s="106"/>
      <c r="J925" s="106"/>
      <c r="K925" s="106"/>
    </row>
    <row r="926" ht="15.75" customHeight="1">
      <c r="I926" s="106"/>
      <c r="J926" s="106"/>
      <c r="K926" s="106"/>
    </row>
    <row r="927" ht="15.75" customHeight="1">
      <c r="I927" s="106"/>
      <c r="J927" s="106"/>
      <c r="K927" s="106"/>
    </row>
    <row r="928" ht="15.75" customHeight="1">
      <c r="I928" s="106"/>
      <c r="J928" s="106"/>
      <c r="K928" s="106"/>
    </row>
    <row r="929" ht="15.75" customHeight="1">
      <c r="I929" s="106"/>
      <c r="J929" s="106"/>
      <c r="K929" s="106"/>
    </row>
    <row r="930" ht="15.75" customHeight="1">
      <c r="I930" s="106"/>
      <c r="J930" s="106"/>
      <c r="K930" s="106"/>
    </row>
    <row r="931" ht="15.75" customHeight="1">
      <c r="I931" s="106"/>
      <c r="J931" s="106"/>
      <c r="K931" s="106"/>
    </row>
    <row r="932" ht="15.75" customHeight="1">
      <c r="I932" s="106"/>
      <c r="J932" s="106"/>
      <c r="K932" s="106"/>
    </row>
    <row r="933" ht="15.75" customHeight="1">
      <c r="I933" s="106"/>
      <c r="J933" s="106"/>
      <c r="K933" s="106"/>
    </row>
    <row r="934" ht="15.75" customHeight="1">
      <c r="I934" s="106"/>
      <c r="J934" s="106"/>
      <c r="K934" s="106"/>
    </row>
    <row r="935" ht="15.75" customHeight="1">
      <c r="I935" s="106"/>
      <c r="J935" s="106"/>
      <c r="K935" s="106"/>
    </row>
    <row r="936" ht="15.75" customHeight="1">
      <c r="I936" s="106"/>
      <c r="J936" s="106"/>
      <c r="K936" s="106"/>
    </row>
    <row r="937" ht="15.75" customHeight="1">
      <c r="I937" s="106"/>
      <c r="J937" s="106"/>
      <c r="K937" s="106"/>
    </row>
    <row r="938" ht="15.75" customHeight="1">
      <c r="I938" s="106"/>
      <c r="J938" s="106"/>
      <c r="K938" s="106"/>
    </row>
    <row r="939" ht="15.75" customHeight="1">
      <c r="I939" s="106"/>
      <c r="J939" s="106"/>
      <c r="K939" s="106"/>
    </row>
    <row r="940" ht="15.75" customHeight="1">
      <c r="I940" s="106"/>
      <c r="J940" s="106"/>
      <c r="K940" s="106"/>
    </row>
    <row r="941" ht="15.75" customHeight="1">
      <c r="I941" s="106"/>
      <c r="J941" s="106"/>
      <c r="K941" s="106"/>
    </row>
    <row r="942" ht="15.75" customHeight="1">
      <c r="I942" s="106"/>
      <c r="J942" s="106"/>
      <c r="K942" s="106"/>
    </row>
    <row r="943" ht="15.75" customHeight="1">
      <c r="I943" s="106"/>
      <c r="J943" s="106"/>
      <c r="K943" s="106"/>
    </row>
    <row r="944" ht="15.75" customHeight="1">
      <c r="I944" s="106"/>
      <c r="J944" s="106"/>
      <c r="K944" s="106"/>
    </row>
    <row r="945" ht="15.75" customHeight="1">
      <c r="I945" s="106"/>
      <c r="J945" s="106"/>
      <c r="K945" s="106"/>
    </row>
    <row r="946" ht="15.75" customHeight="1">
      <c r="I946" s="106"/>
      <c r="J946" s="106"/>
      <c r="K946" s="106"/>
    </row>
    <row r="947" ht="15.75" customHeight="1">
      <c r="I947" s="106"/>
      <c r="J947" s="106"/>
      <c r="K947" s="106"/>
    </row>
    <row r="948" ht="15.75" customHeight="1">
      <c r="I948" s="106"/>
      <c r="J948" s="106"/>
      <c r="K948" s="106"/>
    </row>
    <row r="949" ht="15.75" customHeight="1">
      <c r="I949" s="106"/>
      <c r="J949" s="106"/>
      <c r="K949" s="106"/>
    </row>
    <row r="950" ht="15.75" customHeight="1">
      <c r="I950" s="106"/>
      <c r="J950" s="106"/>
      <c r="K950" s="106"/>
    </row>
    <row r="951" ht="15.75" customHeight="1">
      <c r="I951" s="106"/>
      <c r="J951" s="106"/>
      <c r="K951" s="106"/>
    </row>
    <row r="952" ht="15.75" customHeight="1">
      <c r="I952" s="106"/>
      <c r="J952" s="106"/>
      <c r="K952" s="106"/>
    </row>
    <row r="953" ht="15.75" customHeight="1">
      <c r="I953" s="106"/>
      <c r="J953" s="106"/>
      <c r="K953" s="106"/>
    </row>
    <row r="954" ht="15.75" customHeight="1">
      <c r="I954" s="106"/>
      <c r="J954" s="106"/>
      <c r="K954" s="106"/>
    </row>
    <row r="955" ht="15.75" customHeight="1">
      <c r="I955" s="106"/>
      <c r="J955" s="106"/>
      <c r="K955" s="106"/>
    </row>
    <row r="956" ht="15.75" customHeight="1">
      <c r="I956" s="106"/>
      <c r="J956" s="106"/>
      <c r="K956" s="106"/>
    </row>
    <row r="957" ht="15.75" customHeight="1">
      <c r="I957" s="106"/>
      <c r="J957" s="106"/>
      <c r="K957" s="106"/>
    </row>
    <row r="958" ht="15.75" customHeight="1">
      <c r="I958" s="106"/>
      <c r="J958" s="106"/>
      <c r="K958" s="106"/>
    </row>
    <row r="959" ht="15.75" customHeight="1">
      <c r="I959" s="106"/>
      <c r="J959" s="106"/>
      <c r="K959" s="106"/>
    </row>
    <row r="960" ht="15.75" customHeight="1">
      <c r="I960" s="106"/>
      <c r="J960" s="106"/>
      <c r="K960" s="106"/>
    </row>
    <row r="961" ht="15.75" customHeight="1">
      <c r="I961" s="106"/>
      <c r="J961" s="106"/>
      <c r="K961" s="106"/>
    </row>
    <row r="962" ht="15.75" customHeight="1">
      <c r="I962" s="106"/>
      <c r="J962" s="106"/>
      <c r="K962" s="106"/>
    </row>
    <row r="963" ht="15.75" customHeight="1">
      <c r="I963" s="106"/>
      <c r="J963" s="106"/>
      <c r="K963" s="106"/>
    </row>
    <row r="964" ht="15.75" customHeight="1">
      <c r="I964" s="106"/>
      <c r="J964" s="106"/>
      <c r="K964" s="106"/>
    </row>
    <row r="965" ht="15.75" customHeight="1">
      <c r="I965" s="106"/>
      <c r="J965" s="106"/>
      <c r="K965" s="106"/>
    </row>
    <row r="966" ht="15.75" customHeight="1">
      <c r="I966" s="106"/>
      <c r="J966" s="106"/>
      <c r="K966" s="106"/>
    </row>
    <row r="967" ht="15.75" customHeight="1">
      <c r="I967" s="106"/>
      <c r="J967" s="106"/>
      <c r="K967" s="106"/>
    </row>
    <row r="968" ht="15.75" customHeight="1">
      <c r="I968" s="106"/>
      <c r="J968" s="106"/>
      <c r="K968" s="106"/>
    </row>
    <row r="969" ht="15.75" customHeight="1">
      <c r="I969" s="106"/>
      <c r="J969" s="106"/>
      <c r="K969" s="106"/>
    </row>
    <row r="970" ht="15.75" customHeight="1">
      <c r="I970" s="106"/>
      <c r="J970" s="106"/>
      <c r="K970" s="106"/>
    </row>
    <row r="971" ht="15.75" customHeight="1">
      <c r="I971" s="106"/>
      <c r="J971" s="106"/>
      <c r="K971" s="106"/>
    </row>
    <row r="972" ht="15.75" customHeight="1">
      <c r="I972" s="106"/>
      <c r="J972" s="106"/>
      <c r="K972" s="106"/>
    </row>
    <row r="973" ht="15.75" customHeight="1">
      <c r="I973" s="106"/>
      <c r="J973" s="106"/>
      <c r="K973" s="106"/>
    </row>
    <row r="974" ht="15.75" customHeight="1">
      <c r="I974" s="106"/>
      <c r="J974" s="106"/>
      <c r="K974" s="106"/>
    </row>
    <row r="975" ht="15.75" customHeight="1">
      <c r="I975" s="106"/>
      <c r="J975" s="106"/>
      <c r="K975" s="106"/>
    </row>
    <row r="976" ht="15.75" customHeight="1">
      <c r="I976" s="106"/>
      <c r="J976" s="106"/>
      <c r="K976" s="106"/>
    </row>
    <row r="977" ht="15.75" customHeight="1">
      <c r="I977" s="106"/>
      <c r="J977" s="106"/>
      <c r="K977" s="106"/>
    </row>
    <row r="978" ht="15.75" customHeight="1">
      <c r="I978" s="106"/>
      <c r="J978" s="106"/>
      <c r="K978" s="106"/>
    </row>
    <row r="979" ht="15.75" customHeight="1">
      <c r="I979" s="106"/>
      <c r="J979" s="106"/>
      <c r="K979" s="106"/>
    </row>
    <row r="980" ht="15.75" customHeight="1">
      <c r="I980" s="106"/>
      <c r="J980" s="106"/>
      <c r="K980" s="106"/>
    </row>
    <row r="981" ht="15.75" customHeight="1">
      <c r="I981" s="106"/>
      <c r="J981" s="106"/>
      <c r="K981" s="106"/>
    </row>
    <row r="982" ht="15.75" customHeight="1">
      <c r="I982" s="106"/>
      <c r="J982" s="106"/>
      <c r="K982" s="106"/>
    </row>
    <row r="983" ht="15.75" customHeight="1">
      <c r="I983" s="106"/>
      <c r="J983" s="106"/>
      <c r="K983" s="106"/>
    </row>
    <row r="984" ht="15.75" customHeight="1">
      <c r="I984" s="106"/>
      <c r="J984" s="106"/>
      <c r="K984" s="106"/>
    </row>
    <row r="985" ht="15.75" customHeight="1">
      <c r="I985" s="106"/>
      <c r="J985" s="106"/>
      <c r="K985" s="106"/>
    </row>
    <row r="986" ht="15.75" customHeight="1">
      <c r="I986" s="106"/>
      <c r="J986" s="106"/>
      <c r="K986" s="106"/>
    </row>
    <row r="987" ht="15.75" customHeight="1">
      <c r="I987" s="106"/>
      <c r="J987" s="106"/>
      <c r="K987" s="106"/>
    </row>
    <row r="988" ht="15.75" customHeight="1">
      <c r="I988" s="106"/>
      <c r="J988" s="106"/>
      <c r="K988" s="106"/>
    </row>
    <row r="989" ht="15.75" customHeight="1">
      <c r="I989" s="106"/>
      <c r="J989" s="106"/>
      <c r="K989" s="106"/>
    </row>
    <row r="990" ht="15.75" customHeight="1">
      <c r="I990" s="106"/>
      <c r="J990" s="106"/>
      <c r="K990" s="106"/>
    </row>
    <row r="991" ht="15.75" customHeight="1">
      <c r="I991" s="106"/>
      <c r="J991" s="106"/>
      <c r="K991" s="106"/>
    </row>
    <row r="992" ht="15.75" customHeight="1">
      <c r="I992" s="106"/>
      <c r="J992" s="106"/>
      <c r="K992" s="106"/>
    </row>
    <row r="993" ht="15.75" customHeight="1">
      <c r="I993" s="106"/>
      <c r="J993" s="106"/>
      <c r="K993" s="106"/>
    </row>
    <row r="994" ht="15.75" customHeight="1">
      <c r="I994" s="106"/>
      <c r="J994" s="106"/>
      <c r="K994" s="106"/>
    </row>
    <row r="995" ht="15.75" customHeight="1">
      <c r="I995" s="106"/>
      <c r="J995" s="106"/>
      <c r="K995" s="106"/>
    </row>
    <row r="996" ht="15.75" customHeight="1">
      <c r="I996" s="106"/>
      <c r="J996" s="106"/>
      <c r="K996" s="106"/>
    </row>
    <row r="997" ht="15.75" customHeight="1">
      <c r="I997" s="106"/>
      <c r="J997" s="106"/>
      <c r="K997" s="106"/>
    </row>
    <row r="998" ht="15.75" customHeight="1">
      <c r="I998" s="106"/>
      <c r="J998" s="106"/>
      <c r="K998" s="106"/>
    </row>
    <row r="999" ht="15.75" customHeight="1">
      <c r="I999" s="106"/>
      <c r="J999" s="106"/>
      <c r="K999" s="106"/>
    </row>
    <row r="1000" ht="15.75" customHeight="1">
      <c r="I1000" s="106"/>
      <c r="J1000" s="106"/>
      <c r="K1000" s="106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2015-12-16T09:59:08Z</dcterms:created>
  <dc:creator>Les 24 heures vélo du BDC</dc:creator>
</cp:coreProperties>
</file>